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3" i="1"/>
  <c r="G172"/>
  <c r="G191"/>
  <c r="J23"/>
  <c r="I23"/>
  <c r="H23"/>
  <c r="G23"/>
  <c r="F23"/>
  <c r="J13"/>
  <c r="I13"/>
  <c r="H13"/>
  <c r="G13"/>
  <c r="F13"/>
  <c r="F24" s="1"/>
  <c r="F99"/>
  <c r="L88"/>
  <c r="F80"/>
  <c r="L80"/>
  <c r="J51"/>
  <c r="L51"/>
  <c r="L32"/>
  <c r="L42"/>
  <c r="F143"/>
  <c r="B192"/>
  <c r="A192"/>
  <c r="L191"/>
  <c r="J191"/>
  <c r="I191"/>
  <c r="H191"/>
  <c r="F191"/>
  <c r="B182"/>
  <c r="A182"/>
  <c r="L181"/>
  <c r="J181"/>
  <c r="I181"/>
  <c r="H181"/>
  <c r="G181"/>
  <c r="F181"/>
  <c r="B173"/>
  <c r="A173"/>
  <c r="L172"/>
  <c r="J172"/>
  <c r="I172"/>
  <c r="H172"/>
  <c r="F172"/>
  <c r="B163"/>
  <c r="A163"/>
  <c r="L162"/>
  <c r="J162"/>
  <c r="I162"/>
  <c r="H162"/>
  <c r="G162"/>
  <c r="F162"/>
  <c r="B154"/>
  <c r="A154"/>
  <c r="L153"/>
  <c r="J153"/>
  <c r="I153"/>
  <c r="H153"/>
  <c r="H154" s="1"/>
  <c r="G153"/>
  <c r="F153"/>
  <c r="B144"/>
  <c r="A144"/>
  <c r="L143"/>
  <c r="J143"/>
  <c r="I143"/>
  <c r="H143"/>
  <c r="G143"/>
  <c r="B136"/>
  <c r="A136"/>
  <c r="L135"/>
  <c r="J135"/>
  <c r="I135"/>
  <c r="H135"/>
  <c r="G135"/>
  <c r="F135"/>
  <c r="B127"/>
  <c r="A127"/>
  <c r="L126"/>
  <c r="J126"/>
  <c r="I126"/>
  <c r="H126"/>
  <c r="G126"/>
  <c r="F126"/>
  <c r="B118"/>
  <c r="A118"/>
  <c r="L117"/>
  <c r="J117"/>
  <c r="I117"/>
  <c r="H117"/>
  <c r="G117"/>
  <c r="F117"/>
  <c r="B108"/>
  <c r="A108"/>
  <c r="L107"/>
  <c r="J107"/>
  <c r="I107"/>
  <c r="H107"/>
  <c r="G107"/>
  <c r="F107"/>
  <c r="B99"/>
  <c r="A99"/>
  <c r="L98"/>
  <c r="J98"/>
  <c r="I98"/>
  <c r="H98"/>
  <c r="G98"/>
  <c r="F98"/>
  <c r="B89"/>
  <c r="A89"/>
  <c r="J88"/>
  <c r="I88"/>
  <c r="H88"/>
  <c r="G88"/>
  <c r="F88"/>
  <c r="B81"/>
  <c r="A81"/>
  <c r="J80"/>
  <c r="I80"/>
  <c r="H80"/>
  <c r="G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L23"/>
  <c r="B14"/>
  <c r="A14"/>
  <c r="L13"/>
  <c r="I192" l="1"/>
  <c r="F192"/>
  <c r="I154"/>
  <c r="L173"/>
  <c r="J173"/>
  <c r="I173"/>
  <c r="F173"/>
  <c r="J192"/>
  <c r="H192"/>
  <c r="G136"/>
  <c r="G192"/>
  <c r="H43"/>
  <c r="H173"/>
  <c r="G43"/>
  <c r="G193" s="1"/>
  <c r="G99"/>
  <c r="G154"/>
  <c r="G173"/>
  <c r="H62"/>
  <c r="F62"/>
  <c r="H118"/>
  <c r="F154"/>
  <c r="J154"/>
  <c r="G62"/>
  <c r="L62"/>
  <c r="L154"/>
  <c r="L192"/>
  <c r="H99"/>
  <c r="F136"/>
  <c r="L136"/>
  <c r="J136"/>
  <c r="I136"/>
  <c r="H136"/>
  <c r="G118"/>
  <c r="I118"/>
  <c r="L118"/>
  <c r="J118"/>
  <c r="F118"/>
  <c r="L99"/>
  <c r="I99"/>
  <c r="J99"/>
  <c r="F81"/>
  <c r="L81"/>
  <c r="J81"/>
  <c r="I81"/>
  <c r="G81"/>
  <c r="H81"/>
  <c r="J62"/>
  <c r="I62"/>
  <c r="F43"/>
  <c r="L43"/>
  <c r="J43"/>
  <c r="I43"/>
  <c r="L24"/>
  <c r="J24"/>
  <c r="I24"/>
  <c r="H24"/>
  <c r="G24"/>
  <c r="L193" l="1"/>
  <c r="F193"/>
  <c r="H193"/>
  <c r="I193"/>
</calcChain>
</file>

<file path=xl/sharedStrings.xml><?xml version="1.0" encoding="utf-8"?>
<sst xmlns="http://schemas.openxmlformats.org/spreadsheetml/2006/main" count="352" uniqueCount="132">
  <si>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</si>
  <si>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</si>
  <si>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</si>
  <si>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</si>
  <si>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</si>
  <si>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</si>
  <si>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</si>
  <si>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</si>
  <si>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</si>
  <si>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</si>
  <si>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</si>
  <si>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</si>
  <si>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</si>
  <si>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</si>
  <si>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</si>
  <si>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</si>
  <si>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</si>
  <si>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</si>
  <si>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</si>
  <si>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</si>
  <si>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</si>
  <si>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</si>
  <si>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</si>
  <si>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</si>
  <si>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</si>
  <si>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</si>
  <si>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</si>
  <si>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</si>
  <si>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</si>
  <si>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</si>
  <si>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</si>
  <si>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</si>
  <si>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</si>
  <si>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</si>
  <si>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</si>
  <si>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</si>
  <si>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</si>
  <si>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</si>
  <si>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</si>
  <si>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общеобразовательная школа №10" Алапаевск</t>
  </si>
  <si>
    <t>директор</t>
  </si>
  <si>
    <t>Туманик</t>
  </si>
  <si>
    <t>СЫР (ПОРЦИЯМИ),МАСЛО(ПОРЦИЯМИ),ЯЙЦА ВАРЕНЫЕ</t>
  </si>
  <si>
    <t>13,14,209</t>
  </si>
  <si>
    <t>КАША ЯЧНЕВАЯ ВЯЗКАЯ</t>
  </si>
  <si>
    <t>ЧАЙ С САХАРОМ И ЛИМОНОМ</t>
  </si>
  <si>
    <t>ХЛЕБ</t>
  </si>
  <si>
    <t>БАНАН</t>
  </si>
  <si>
    <t>ЩИ</t>
  </si>
  <si>
    <t>КОТЛЕТА ОСОБАЯ</t>
  </si>
  <si>
    <t>КИСЕЛЬ</t>
  </si>
  <si>
    <t>ХЛЕБ ПШЕНИЧНЫЙ</t>
  </si>
  <si>
    <t>ХЛЕБ РЖАНОЙ</t>
  </si>
  <si>
    <t>сладкое</t>
  </si>
  <si>
    <t>ВАФЛИ</t>
  </si>
  <si>
    <t>ГОРОШЕК ЗЕЛЕНЫЙ ОТВАРНОЙ</t>
  </si>
  <si>
    <t xml:space="preserve">КОТЛЕТА С КАРТОФЕЛЬНМ ПЮРЕ </t>
  </si>
  <si>
    <t>312, 474</t>
  </si>
  <si>
    <t>КОФЕЙНЫЙ НАПИТОК С МОЛОКОМ СГУЩЕННЫМ</t>
  </si>
  <si>
    <t>54-21</t>
  </si>
  <si>
    <t>БОРЩ ВЕГЕТАРИАНСКИЙ (МЕЛКОШИНКОВАННЫЙ)</t>
  </si>
  <si>
    <t>КАША РИСОВАЯ РАССЫПЧАТАЯ</t>
  </si>
  <si>
    <t>НАПИТОК ИЗ ПЛОДОВ ШИПОВНИКА</t>
  </si>
  <si>
    <t>ВИНЕГРЕТ ОВОЩНОЙ</t>
  </si>
  <si>
    <t>306, 271</t>
  </si>
  <si>
    <t>КОМПОТ ИЗ ЧЕРНИКИ С МЁДОМ</t>
  </si>
  <si>
    <t>54-17хн-2020</t>
  </si>
  <si>
    <t>АПЕЛЬСИН</t>
  </si>
  <si>
    <t>САЛАТ ИЗ СЫРЫХ ОВОЩЕЙ</t>
  </si>
  <si>
    <t>СУП-ПЮРЕ ИЗ КАРТОФЕЛЯ</t>
  </si>
  <si>
    <t>МАКАРОННЫЕ ИЗДЕЛИЯ ОТВАРНЫЕ</t>
  </si>
  <si>
    <t>ЧАЙ С МОЛОКОМ ИЛИ СЛИВКАМИ</t>
  </si>
  <si>
    <t>ЯБЛОКО</t>
  </si>
  <si>
    <t>МАКАРОННЫЕ ИЗДЕЛИЯ ОТВАРНЫЕ С ПТИЦЕЙ ОТВАРНОЙ</t>
  </si>
  <si>
    <t>КАКАО С МОЛОКОМ СГУЩЕННЫМ</t>
  </si>
  <si>
    <t>МАНДАРИН</t>
  </si>
  <si>
    <t>КУКУРУЗА САХАРНАЯ</t>
  </si>
  <si>
    <t>СУП КАРТОФЕЛЬНЫЙ С БОБОВЫМИ</t>
  </si>
  <si>
    <t>КОТЛЕТА ИЗ КУРИЦЫ</t>
  </si>
  <si>
    <t>54-5м-2020</t>
  </si>
  <si>
    <t>КАША ГРЕЧНЕВАЯ РАССЫПЧАТАЯ</t>
  </si>
  <si>
    <t>КОМПОТ ИЗ СВЕЖИХ ПЛОДОВ (1-ЫЙ ВАРИАНТ)</t>
  </si>
  <si>
    <t>342.1</t>
  </si>
  <si>
    <t>ЗАПЕКАНКА ИЗ ТВОРОГА С ДЖЕМОМ</t>
  </si>
  <si>
    <t>КАША РИСОВАЯ ВЯЗКАЯ</t>
  </si>
  <si>
    <t>ЧАЙ С МАЛИНОЙ И МЕДОМ</t>
  </si>
  <si>
    <t>54-15гн-2020</t>
  </si>
  <si>
    <t>СУП С ЛАПШОЙ И КУРОЙ</t>
  </si>
  <si>
    <t>КОТЛЕТЫ ИЛИ БИТОЧКИ РЫБНЫЕ</t>
  </si>
  <si>
    <t>ПЮРЕ КАРТОФЕЛЬНОЕ</t>
  </si>
  <si>
    <t>СОКИ ОВОЩНЫЕ, ФРУКТОВЫЕ И ЯГОДНЫЕ</t>
  </si>
  <si>
    <t>ДЖЕМ</t>
  </si>
  <si>
    <t>Помидор в нарезке</t>
  </si>
  <si>
    <t>Щи из свежей капусты со сметаной</t>
  </si>
  <si>
    <t>Напиток витаминизированный</t>
  </si>
  <si>
    <t>КОТЛЕТА ОСОБАЯ С КАШЕЙ ГРЕЧНЕВОЙ РАССЫПЧАТОЙ</t>
  </si>
  <si>
    <t>НАПИТОК ВИТАМИНИЗИРОВАННЫЙ</t>
  </si>
  <si>
    <t>САЛАТ ИЗ СВЕКЛЫ МАСЛОМ РАСТИТЕЛЬНЫМ</t>
  </si>
  <si>
    <t>СЕЛЬДЬ С ЛУКОМ</t>
  </si>
  <si>
    <t>ПЛОВ ИЗ ПТИЦЫ ИЛИ КРОЛИКА</t>
  </si>
  <si>
    <t>НАПИТОК БРУСНИЧНЫЙ</t>
  </si>
  <si>
    <t>ЧАЙ С САХАРОМ</t>
  </si>
  <si>
    <t>ГРЕНКИ ИЗ ПШЕНИЧНОГО ХЛЕБА</t>
  </si>
  <si>
    <t>СУП СЛИВОЧНЫЙ С РЫБОЙ(ГОРБУША)</t>
  </si>
  <si>
    <t>54-16с</t>
  </si>
  <si>
    <t>СЕЛЬДЬ С КАРТОФЕЛЕМ И МАСЛОМ</t>
  </si>
  <si>
    <t>ГУЛЯШ</t>
  </si>
  <si>
    <t>САЛАТ "СВЕКОЛКА"</t>
  </si>
  <si>
    <t>РАССОЛЬНИК ЛЕНИНГРАДСКИЙ СО СМЕТАНОЙ</t>
  </si>
  <si>
    <t>КОМПОТ ИЗ СМЕСИ СУХОФРУКТОВ</t>
  </si>
  <si>
    <t>САЛАТ КАРТОФЕЛЬНЫЙ С ЗЕЛЕНЫМ ГОРОШКОМ И МОРКОВЬЮ</t>
  </si>
  <si>
    <t>КАША ГРЕЧНЕВАЯ РАССЫПЧАТАЯ С СОУСОМ ТОМАТНЫМ</t>
  </si>
  <si>
    <t>ОВОЩИ НАТУРАЛЬНЫЕ СВЕЖИЕ</t>
  </si>
  <si>
    <t>ЯЙЦО ОТВАРНОЕ</t>
  </si>
  <si>
    <t>РЫБА (ФИЛЕ) ПРИПУЩЕННАЯ С СОУСОМ СМЕТАННЫМ</t>
  </si>
  <si>
    <t>КАША РИСОВАЯ РАССЫПЧАТАЯ С СОУСОМ ТОМАТНЫМ</t>
  </si>
  <si>
    <t>КОТЛЕТА ДОМАШНЯЯ</t>
  </si>
  <si>
    <t>ОВОЩИ НАТУРАЛЬНЫЕ СОЛЕНЫЕ</t>
  </si>
  <si>
    <t>ЖАРКОЕ ПО - ДОМАШНЕМУ</t>
  </si>
  <si>
    <t>СУП МОЛОЧНЫЙ С МАКАРОННЫМИ ИЗДЕЛИЯМИ</t>
  </si>
  <si>
    <t>НАПИТОК ЦИКОРИЙ С МОЛОКОМ</t>
  </si>
  <si>
    <t>МАКАРОННЫЕ ИЗДЕЛИЯ ОТВАРНЫЕ С СОУСОМ СМЕТАННЫМ</t>
  </si>
  <si>
    <t>САЛАТ ИЗ КРАСНОЙ ФАСОЛИ</t>
  </si>
  <si>
    <t>КАША РИСОВАЯ РАССЫПЧАТАЯ С РЫБОЙ ПРИПУЩЕННОЙ И СМЕТАННЫМ СОУСОМ</t>
  </si>
  <si>
    <t>САЛАТ ИЗ КВАШЕНОЙ КАПУСТЫ</t>
  </si>
  <si>
    <t>КАША ПЕРЛОВАЯ РАССЫПЧАТАЯ С СОУСОМ ТОМАТНЫМ</t>
  </si>
  <si>
    <t>САЛАТ ИЗ МОРКОВИ С ЯБЛОКАМИ И КЛЮКВОЙ</t>
  </si>
  <si>
    <t>КОМПОТ ИЗ СВЕЖИХ ПЛОДОВ</t>
  </si>
  <si>
    <t>МЮСЛИ С МОЛОКОМ</t>
  </si>
  <si>
    <t>СЫР, МАСЛО, ОМЛЕТ ПАРОВОЙ НАТУРАЛЬНЫЙ</t>
  </si>
  <si>
    <t>КАКАО С МОЛОКОМ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</si>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</sst>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#,##0.0;\-#,##0.0"/>
    <numFmt numFmtId="165" formatCode="#,##0.0_ ;\-#,##0.0\ 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Arial"/>
      <family val="2"/>
      <charset val="204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164" fontId="11" fillId="0" borderId="23" xfId="0" applyNumberFormat="1" applyFont="1" applyFill="1" applyBorder="1" applyAlignment="1" applyProtection="1">
      <alignment horizontal="right" vertical="top" wrapText="1"/>
      <protection locked="0"/>
    </xf>
    <xf numFmtId="39" fontId="11" fillId="0" borderId="23" xfId="0" applyNumberFormat="1" applyFont="1" applyFill="1" applyBorder="1" applyAlignment="1" applyProtection="1">
      <alignment horizontal="right" vertical="top" wrapText="1"/>
      <protection locked="0"/>
    </xf>
    <xf numFmtId="0" fontId="12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164" fontId="12" fillId="0" borderId="23" xfId="0" applyNumberFormat="1" applyFont="1" applyFill="1" applyBorder="1" applyAlignment="1" applyProtection="1">
      <alignment horizontal="right" vertical="top" wrapText="1"/>
      <protection locked="0"/>
    </xf>
    <xf numFmtId="0" fontId="12" fillId="0" borderId="2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12" fillId="0" borderId="23" xfId="0" applyFont="1" applyFill="1" applyBorder="1" applyAlignment="1">
      <alignment horizontal="left" vertical="top" wrapText="1"/>
    </xf>
    <xf numFmtId="164" fontId="12" fillId="0" borderId="23" xfId="0" applyNumberFormat="1" applyFont="1" applyFill="1" applyBorder="1" applyAlignment="1">
      <alignment horizontal="right" vertical="top" wrapText="1"/>
    </xf>
    <xf numFmtId="0" fontId="12" fillId="0" borderId="24" xfId="0" applyFont="1" applyFill="1" applyBorder="1" applyAlignment="1">
      <alignment horizontal="left" vertical="top" wrapText="1"/>
    </xf>
    <xf numFmtId="164" fontId="12" fillId="0" borderId="24" xfId="0" applyNumberFormat="1" applyFont="1" applyFill="1" applyBorder="1" applyAlignment="1">
      <alignment horizontal="right" vertical="top" wrapText="1"/>
    </xf>
    <xf numFmtId="0" fontId="12" fillId="0" borderId="25" xfId="0" applyFont="1" applyFill="1" applyBorder="1" applyAlignment="1">
      <alignment horizontal="left" vertical="top" wrapText="1"/>
    </xf>
    <xf numFmtId="164" fontId="12" fillId="0" borderId="25" xfId="0" applyNumberFormat="1" applyFont="1" applyFill="1" applyBorder="1" applyAlignment="1">
      <alignment horizontal="right" vertical="top" wrapText="1"/>
    </xf>
    <xf numFmtId="164" fontId="11" fillId="0" borderId="23" xfId="0" applyNumberFormat="1" applyFont="1" applyFill="1" applyBorder="1" applyAlignment="1">
      <alignment horizontal="right" vertical="top" wrapText="1"/>
    </xf>
    <xf numFmtId="165" fontId="11" fillId="0" borderId="23" xfId="0" applyNumberFormat="1" applyFont="1" applyFill="1" applyBorder="1" applyAlignment="1">
      <alignment horizontal="right" vertical="top" wrapText="1"/>
    </xf>
    <xf numFmtId="165" fontId="12" fillId="0" borderId="23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64" fontId="12" fillId="0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39</v>
      </c>
      <c r="D1" s="83"/>
      <c r="E1" s="83"/>
      <c r="F1" s="12" t="s">
        <v>16</v>
      </c>
      <c r="G1" s="2" t="s">
        <v>17</v>
      </c>
      <c r="H1" s="84" t="s">
        <v>40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41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39">
        <v>150</v>
      </c>
      <c r="G6" s="74">
        <v>3</v>
      </c>
      <c r="H6" s="74">
        <v>6.7</v>
      </c>
      <c r="I6" s="74">
        <v>25.8</v>
      </c>
      <c r="J6" s="75">
        <v>185.3</v>
      </c>
      <c r="K6" s="40">
        <v>184</v>
      </c>
      <c r="L6" s="39">
        <v>15.18</v>
      </c>
    </row>
    <row r="7" spans="1:12" ht="15">
      <c r="A7" s="23"/>
      <c r="B7" s="15"/>
      <c r="C7" s="11"/>
      <c r="D7" s="50" t="s">
        <v>26</v>
      </c>
      <c r="E7" s="51" t="s">
        <v>42</v>
      </c>
      <c r="F7" s="42">
        <v>65</v>
      </c>
      <c r="G7" s="74">
        <v>6.7</v>
      </c>
      <c r="H7" s="74">
        <v>16.3</v>
      </c>
      <c r="I7" s="74">
        <v>0.4</v>
      </c>
      <c r="J7" s="75">
        <v>190.4</v>
      </c>
      <c r="K7" s="43" t="s">
        <v>43</v>
      </c>
      <c r="L7" s="42">
        <v>23.21</v>
      </c>
    </row>
    <row r="8" spans="1:12" ht="15">
      <c r="A8" s="23"/>
      <c r="B8" s="15"/>
      <c r="C8" s="11"/>
      <c r="D8" s="7" t="s">
        <v>22</v>
      </c>
      <c r="E8" s="51" t="s">
        <v>45</v>
      </c>
      <c r="F8" s="42">
        <v>200</v>
      </c>
      <c r="G8" s="74">
        <v>0.3</v>
      </c>
      <c r="H8" s="74">
        <v>0.1</v>
      </c>
      <c r="I8" s="74">
        <v>15.2</v>
      </c>
      <c r="J8" s="42">
        <v>62</v>
      </c>
      <c r="K8" s="43">
        <v>431</v>
      </c>
      <c r="L8" s="42">
        <v>3.61</v>
      </c>
    </row>
    <row r="9" spans="1:12" ht="15">
      <c r="A9" s="23"/>
      <c r="B9" s="15"/>
      <c r="C9" s="11"/>
      <c r="D9" s="7" t="s">
        <v>23</v>
      </c>
      <c r="E9" s="41" t="s">
        <v>46</v>
      </c>
      <c r="F9" s="42">
        <v>36</v>
      </c>
      <c r="G9" s="74">
        <v>2</v>
      </c>
      <c r="H9" s="74">
        <v>0</v>
      </c>
      <c r="I9" s="74">
        <v>16.2</v>
      </c>
      <c r="J9" s="75">
        <v>79.3</v>
      </c>
      <c r="K9" s="43"/>
      <c r="L9" s="42">
        <v>3.17</v>
      </c>
    </row>
    <row r="10" spans="1:12" ht="15">
      <c r="A10" s="23"/>
      <c r="B10" s="15"/>
      <c r="C10" s="11"/>
      <c r="D10" s="7" t="s">
        <v>24</v>
      </c>
      <c r="E10" s="41" t="s">
        <v>47</v>
      </c>
      <c r="F10" s="42">
        <v>200</v>
      </c>
      <c r="G10" s="74">
        <v>1.5</v>
      </c>
      <c r="H10" s="74">
        <v>0.5</v>
      </c>
      <c r="I10" s="74">
        <v>21</v>
      </c>
      <c r="J10" s="42">
        <v>96</v>
      </c>
      <c r="K10" s="43"/>
      <c r="L10" s="53">
        <v>35.6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651</v>
      </c>
      <c r="G13" s="77">
        <f>SUM(G6:G12)</f>
        <v>13.5</v>
      </c>
      <c r="H13" s="77">
        <f>SUM(H6:H12)</f>
        <v>23.6</v>
      </c>
      <c r="I13" s="77">
        <f>SUM(I6:I12)</f>
        <v>78.599999999999994</v>
      </c>
      <c r="J13" s="78">
        <f>SUM(J6:J12)</f>
        <v>613</v>
      </c>
      <c r="K13" s="25"/>
      <c r="L13" s="19">
        <f t="shared" ref="L13" si="0">SUM(L6:L12)</f>
        <v>80.77000000000001</v>
      </c>
    </row>
    <row r="14" spans="1:12" ht="2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110</v>
      </c>
      <c r="F14" s="42">
        <v>60</v>
      </c>
      <c r="G14" s="74">
        <v>0.9</v>
      </c>
      <c r="H14" s="74">
        <v>3.7</v>
      </c>
      <c r="I14" s="74">
        <v>4.8</v>
      </c>
      <c r="J14" s="42">
        <v>56.9</v>
      </c>
      <c r="K14" s="43">
        <v>39</v>
      </c>
      <c r="L14" s="42">
        <v>13.25</v>
      </c>
    </row>
    <row r="15" spans="1:12" ht="15">
      <c r="A15" s="23"/>
      <c r="B15" s="15"/>
      <c r="C15" s="11"/>
      <c r="D15" s="7" t="s">
        <v>27</v>
      </c>
      <c r="E15" s="41" t="s">
        <v>48</v>
      </c>
      <c r="F15" s="42">
        <v>200</v>
      </c>
      <c r="G15" s="74">
        <v>1.3</v>
      </c>
      <c r="H15" s="74">
        <v>4.5999999999999996</v>
      </c>
      <c r="I15" s="74">
        <v>7.3</v>
      </c>
      <c r="J15" s="42">
        <v>80</v>
      </c>
      <c r="K15" s="43">
        <v>83</v>
      </c>
      <c r="L15" s="42">
        <v>5.94</v>
      </c>
    </row>
    <row r="16" spans="1:12" ht="15">
      <c r="A16" s="23"/>
      <c r="B16" s="15"/>
      <c r="C16" s="11"/>
      <c r="D16" s="7" t="s">
        <v>28</v>
      </c>
      <c r="E16" s="51" t="s">
        <v>49</v>
      </c>
      <c r="F16" s="42">
        <v>100</v>
      </c>
      <c r="G16" s="74">
        <v>7</v>
      </c>
      <c r="H16" s="74">
        <v>9.6999999999999993</v>
      </c>
      <c r="I16" s="74">
        <v>13.3</v>
      </c>
      <c r="J16" s="42">
        <v>260</v>
      </c>
      <c r="K16" s="43">
        <v>474</v>
      </c>
      <c r="L16" s="42">
        <v>43.63</v>
      </c>
    </row>
    <row r="17" spans="1:12" ht="15">
      <c r="A17" s="23"/>
      <c r="B17" s="15"/>
      <c r="C17" s="11"/>
      <c r="D17" s="7" t="s">
        <v>29</v>
      </c>
      <c r="E17" s="51" t="s">
        <v>111</v>
      </c>
      <c r="F17" s="42">
        <v>200</v>
      </c>
      <c r="G17" s="52">
        <v>4.5</v>
      </c>
      <c r="H17" s="52">
        <v>9.5</v>
      </c>
      <c r="I17" s="52">
        <v>41.3</v>
      </c>
      <c r="J17" s="42">
        <v>267</v>
      </c>
      <c r="K17" s="43">
        <v>323</v>
      </c>
      <c r="L17" s="42">
        <v>21.6</v>
      </c>
    </row>
    <row r="18" spans="1:12" ht="15">
      <c r="A18" s="23"/>
      <c r="B18" s="15"/>
      <c r="C18" s="11"/>
      <c r="D18" s="7" t="s">
        <v>30</v>
      </c>
      <c r="E18" s="51" t="s">
        <v>50</v>
      </c>
      <c r="F18" s="42">
        <v>200</v>
      </c>
      <c r="G18" s="74">
        <v>0.1</v>
      </c>
      <c r="H18" s="74">
        <v>0.1</v>
      </c>
      <c r="I18" s="74">
        <v>27.9</v>
      </c>
      <c r="J18" s="42">
        <v>113</v>
      </c>
      <c r="K18" s="43">
        <v>411</v>
      </c>
      <c r="L18" s="42">
        <v>9.4</v>
      </c>
    </row>
    <row r="19" spans="1:12" ht="15">
      <c r="A19" s="23"/>
      <c r="B19" s="15"/>
      <c r="C19" s="11"/>
      <c r="D19" s="7" t="s">
        <v>31</v>
      </c>
      <c r="E19" s="51" t="s">
        <v>51</v>
      </c>
      <c r="F19" s="42">
        <v>18</v>
      </c>
      <c r="G19" s="74">
        <v>1.4</v>
      </c>
      <c r="H19" s="74">
        <v>0.1</v>
      </c>
      <c r="I19" s="74">
        <v>8.6</v>
      </c>
      <c r="J19" s="75">
        <v>42.6</v>
      </c>
      <c r="K19" s="43"/>
      <c r="L19" s="53">
        <v>1.05</v>
      </c>
    </row>
    <row r="20" spans="1:12" ht="15">
      <c r="A20" s="23"/>
      <c r="B20" s="15"/>
      <c r="C20" s="11"/>
      <c r="D20" s="7" t="s">
        <v>32</v>
      </c>
      <c r="E20" s="51" t="s">
        <v>52</v>
      </c>
      <c r="F20" s="42">
        <v>18</v>
      </c>
      <c r="G20" s="74">
        <v>1.2</v>
      </c>
      <c r="H20" s="74">
        <v>0.2</v>
      </c>
      <c r="I20" s="74">
        <v>7.6</v>
      </c>
      <c r="J20" s="75">
        <v>36.700000000000003</v>
      </c>
      <c r="K20" s="43"/>
      <c r="L20" s="53">
        <v>1.1200000000000001</v>
      </c>
    </row>
    <row r="21" spans="1:12" ht="15">
      <c r="A21" s="23"/>
      <c r="B21" s="15"/>
      <c r="C21" s="11"/>
      <c r="D21" s="6"/>
      <c r="E21" s="41"/>
      <c r="F21" s="42"/>
      <c r="G21" s="52"/>
      <c r="H21" s="52"/>
      <c r="I21" s="5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796</v>
      </c>
      <c r="G23" s="77">
        <f>SUM(G14:G22)</f>
        <v>16.399999999999999</v>
      </c>
      <c r="H23" s="77">
        <f>SUM(H14:H22)</f>
        <v>27.900000000000002</v>
      </c>
      <c r="I23" s="77">
        <f>SUM(I14:I22)</f>
        <v>110.79999999999998</v>
      </c>
      <c r="J23" s="19">
        <f>SUM(J14:J22)</f>
        <v>856.2</v>
      </c>
      <c r="K23" s="25"/>
      <c r="L23" s="19">
        <f t="shared" ref="L23" si="1">SUM(L14:L22)</f>
        <v>95.990000000000023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1447</v>
      </c>
      <c r="G24" s="32">
        <f t="shared" ref="G24:J24" si="2">G13+G23</f>
        <v>29.9</v>
      </c>
      <c r="H24" s="32">
        <f t="shared" si="2"/>
        <v>51.5</v>
      </c>
      <c r="I24" s="32">
        <f t="shared" si="2"/>
        <v>189.39999999999998</v>
      </c>
      <c r="J24" s="32">
        <f t="shared" si="2"/>
        <v>1469.2</v>
      </c>
      <c r="K24" s="32"/>
      <c r="L24" s="32">
        <f t="shared" ref="L24" si="3">L13+L23</f>
        <v>176.76000000000005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4" t="s">
        <v>56</v>
      </c>
      <c r="F25" s="39">
        <v>250</v>
      </c>
      <c r="G25" s="69">
        <v>5.0999999999999996</v>
      </c>
      <c r="H25" s="69">
        <v>9</v>
      </c>
      <c r="I25" s="69">
        <v>28.7</v>
      </c>
      <c r="J25" s="39">
        <v>349.5</v>
      </c>
      <c r="K25" s="57" t="s">
        <v>57</v>
      </c>
      <c r="L25" s="39">
        <v>51</v>
      </c>
    </row>
    <row r="26" spans="1:12" ht="15">
      <c r="A26" s="14"/>
      <c r="B26" s="15"/>
      <c r="C26" s="11"/>
      <c r="D26" s="55" t="s">
        <v>26</v>
      </c>
      <c r="E26" s="54" t="s">
        <v>55</v>
      </c>
      <c r="F26" s="42">
        <v>60</v>
      </c>
      <c r="G26" s="69">
        <v>1.8</v>
      </c>
      <c r="H26" s="69">
        <v>0.1</v>
      </c>
      <c r="I26" s="69">
        <v>3.8</v>
      </c>
      <c r="J26" s="42">
        <v>23.3</v>
      </c>
      <c r="K26" s="43"/>
      <c r="L26" s="42">
        <v>23.25</v>
      </c>
    </row>
    <row r="27" spans="1:12" ht="15">
      <c r="A27" s="14"/>
      <c r="B27" s="15"/>
      <c r="C27" s="11"/>
      <c r="D27" s="7" t="s">
        <v>22</v>
      </c>
      <c r="E27" s="54" t="s">
        <v>58</v>
      </c>
      <c r="F27" s="42">
        <v>200</v>
      </c>
      <c r="G27" s="69">
        <v>3.3</v>
      </c>
      <c r="H27" s="69">
        <v>3.3</v>
      </c>
      <c r="I27" s="69">
        <v>24.1</v>
      </c>
      <c r="J27" s="42">
        <v>139.69999999999999</v>
      </c>
      <c r="K27" s="43">
        <v>380</v>
      </c>
      <c r="L27" s="42">
        <v>13.19</v>
      </c>
    </row>
    <row r="28" spans="1:12" ht="15">
      <c r="A28" s="14"/>
      <c r="B28" s="15"/>
      <c r="C28" s="11"/>
      <c r="D28" s="7" t="s">
        <v>23</v>
      </c>
      <c r="E28" s="41" t="s">
        <v>46</v>
      </c>
      <c r="F28" s="42">
        <v>36</v>
      </c>
      <c r="G28" s="74">
        <v>2</v>
      </c>
      <c r="H28" s="74">
        <v>0</v>
      </c>
      <c r="I28" s="74">
        <v>16.2</v>
      </c>
      <c r="J28" s="75">
        <v>79.3</v>
      </c>
      <c r="K28" s="43"/>
      <c r="L28" s="42">
        <v>2.17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 t="s">
        <v>53</v>
      </c>
      <c r="E30" s="41" t="s">
        <v>54</v>
      </c>
      <c r="F30" s="42">
        <v>30</v>
      </c>
      <c r="G30" s="69">
        <v>0.8</v>
      </c>
      <c r="H30" s="69">
        <v>1</v>
      </c>
      <c r="I30" s="69">
        <v>23.2</v>
      </c>
      <c r="J30" s="42">
        <v>106.2</v>
      </c>
      <c r="K30" s="43"/>
      <c r="L30" s="42">
        <v>10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576</v>
      </c>
      <c r="G32" s="19">
        <f t="shared" ref="G32" si="4">SUM(G25:G31)</f>
        <v>13</v>
      </c>
      <c r="H32" s="19">
        <f t="shared" ref="H32" si="5">SUM(H25:H31)</f>
        <v>13.399999999999999</v>
      </c>
      <c r="I32" s="19">
        <f t="shared" ref="I32" si="6">SUM(I25:I31)</f>
        <v>96</v>
      </c>
      <c r="J32" s="19">
        <f t="shared" ref="J32" si="7">SUM(J25:J31)</f>
        <v>698</v>
      </c>
      <c r="K32" s="25"/>
      <c r="L32" s="19">
        <f>SUM(L25:L31)</f>
        <v>99.61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112</v>
      </c>
      <c r="F33" s="42">
        <v>60</v>
      </c>
      <c r="G33" s="69">
        <v>0.7</v>
      </c>
      <c r="H33" s="69">
        <v>0.1</v>
      </c>
      <c r="I33" s="69">
        <v>2.2999999999999998</v>
      </c>
      <c r="J33" s="42">
        <v>14.4</v>
      </c>
      <c r="K33" s="43" t="s">
        <v>59</v>
      </c>
      <c r="L33" s="42">
        <v>9</v>
      </c>
    </row>
    <row r="34" spans="1:12" ht="15">
      <c r="A34" s="14"/>
      <c r="B34" s="15"/>
      <c r="C34" s="11"/>
      <c r="D34" s="7" t="s">
        <v>26</v>
      </c>
      <c r="E34" s="54" t="s">
        <v>113</v>
      </c>
      <c r="F34" s="42">
        <v>60</v>
      </c>
      <c r="G34" s="69">
        <v>3.1</v>
      </c>
      <c r="H34" s="69">
        <v>3.5</v>
      </c>
      <c r="I34" s="69">
        <v>0.3</v>
      </c>
      <c r="J34" s="42">
        <v>60.9</v>
      </c>
      <c r="K34" s="43">
        <v>209</v>
      </c>
      <c r="L34" s="42">
        <v>11.5</v>
      </c>
    </row>
    <row r="35" spans="1:12" ht="15">
      <c r="A35" s="14"/>
      <c r="B35" s="15"/>
      <c r="C35" s="11"/>
      <c r="D35" s="7" t="s">
        <v>27</v>
      </c>
      <c r="E35" s="54" t="s">
        <v>60</v>
      </c>
      <c r="F35" s="42">
        <v>200</v>
      </c>
      <c r="G35" s="69">
        <v>2.1</v>
      </c>
      <c r="H35" s="69">
        <v>4.7</v>
      </c>
      <c r="I35" s="69">
        <v>11.6</v>
      </c>
      <c r="J35" s="42">
        <v>100.2</v>
      </c>
      <c r="K35" s="43">
        <v>59</v>
      </c>
      <c r="L35" s="42">
        <v>7.12</v>
      </c>
    </row>
    <row r="36" spans="1:12" ht="15">
      <c r="A36" s="14"/>
      <c r="B36" s="15"/>
      <c r="C36" s="11"/>
      <c r="D36" s="7" t="s">
        <v>28</v>
      </c>
      <c r="E36" s="54" t="s">
        <v>114</v>
      </c>
      <c r="F36" s="42">
        <v>150</v>
      </c>
      <c r="G36" s="69">
        <v>23.1</v>
      </c>
      <c r="H36" s="69">
        <v>8.1999999999999993</v>
      </c>
      <c r="I36" s="69">
        <v>3</v>
      </c>
      <c r="J36" s="42">
        <v>189.1</v>
      </c>
      <c r="K36" s="43">
        <v>229</v>
      </c>
      <c r="L36" s="42">
        <v>46</v>
      </c>
    </row>
    <row r="37" spans="1:12" ht="15">
      <c r="A37" s="14"/>
      <c r="B37" s="15"/>
      <c r="C37" s="11"/>
      <c r="D37" s="7" t="s">
        <v>29</v>
      </c>
      <c r="E37" s="54" t="s">
        <v>61</v>
      </c>
      <c r="F37" s="42">
        <v>150</v>
      </c>
      <c r="G37" s="69">
        <v>3.6</v>
      </c>
      <c r="H37" s="69">
        <v>4.5999999999999996</v>
      </c>
      <c r="I37" s="69">
        <v>37.700000000000003</v>
      </c>
      <c r="J37" s="42">
        <v>206</v>
      </c>
      <c r="K37" s="43">
        <v>323</v>
      </c>
      <c r="L37" s="42">
        <v>8.42</v>
      </c>
    </row>
    <row r="38" spans="1:12" ht="15">
      <c r="A38" s="14"/>
      <c r="B38" s="15"/>
      <c r="C38" s="11"/>
      <c r="D38" s="7" t="s">
        <v>30</v>
      </c>
      <c r="E38" s="54" t="s">
        <v>62</v>
      </c>
      <c r="F38" s="42">
        <v>200</v>
      </c>
      <c r="G38" s="69">
        <v>0.7</v>
      </c>
      <c r="H38" s="69">
        <v>0</v>
      </c>
      <c r="I38" s="69">
        <v>23.5</v>
      </c>
      <c r="J38" s="42">
        <v>98.7</v>
      </c>
      <c r="K38" s="43">
        <v>388</v>
      </c>
      <c r="L38" s="42">
        <v>8.52</v>
      </c>
    </row>
    <row r="39" spans="1:12" ht="15">
      <c r="A39" s="14"/>
      <c r="B39" s="15"/>
      <c r="C39" s="11"/>
      <c r="D39" s="7" t="s">
        <v>31</v>
      </c>
      <c r="E39" s="51" t="s">
        <v>51</v>
      </c>
      <c r="F39" s="42">
        <v>18</v>
      </c>
      <c r="G39" s="74">
        <v>1.4</v>
      </c>
      <c r="H39" s="74">
        <v>0.1</v>
      </c>
      <c r="I39" s="74">
        <v>8.6</v>
      </c>
      <c r="J39" s="75">
        <v>42.6</v>
      </c>
      <c r="K39" s="43"/>
      <c r="L39" s="53">
        <v>1.05</v>
      </c>
    </row>
    <row r="40" spans="1:12" ht="15">
      <c r="A40" s="14"/>
      <c r="B40" s="15"/>
      <c r="C40" s="11"/>
      <c r="D40" s="7" t="s">
        <v>32</v>
      </c>
      <c r="E40" s="51" t="s">
        <v>52</v>
      </c>
      <c r="F40" s="42">
        <v>18</v>
      </c>
      <c r="G40" s="74">
        <v>1.2</v>
      </c>
      <c r="H40" s="74">
        <v>0.2</v>
      </c>
      <c r="I40" s="74">
        <v>7.6</v>
      </c>
      <c r="J40" s="75">
        <v>36.700000000000003</v>
      </c>
      <c r="K40" s="43"/>
      <c r="L40" s="53">
        <v>1.1200000000000001</v>
      </c>
    </row>
    <row r="41" spans="1:12" ht="15">
      <c r="A41" s="14"/>
      <c r="B41" s="15"/>
      <c r="C41" s="11"/>
      <c r="D41" s="6" t="s">
        <v>24</v>
      </c>
      <c r="E41" s="41" t="s">
        <v>75</v>
      </c>
      <c r="F41" s="42">
        <v>100</v>
      </c>
      <c r="G41" s="42">
        <v>0.8</v>
      </c>
      <c r="H41" s="42">
        <v>0.2</v>
      </c>
      <c r="I41" s="42">
        <v>7.5</v>
      </c>
      <c r="J41" s="42">
        <v>38</v>
      </c>
      <c r="K41" s="43"/>
      <c r="L41" s="42">
        <v>15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956</v>
      </c>
      <c r="G42" s="19">
        <f t="shared" ref="G42" si="8">SUM(G33:G41)</f>
        <v>36.700000000000003</v>
      </c>
      <c r="H42" s="19">
        <f t="shared" ref="H42" si="9">SUM(H33:H41)</f>
        <v>21.6</v>
      </c>
      <c r="I42" s="19">
        <f t="shared" ref="I42" si="10">SUM(I33:I41)</f>
        <v>102.1</v>
      </c>
      <c r="J42" s="19">
        <f t="shared" ref="J42" si="11">SUM(J33:J41)</f>
        <v>786.60000000000014</v>
      </c>
      <c r="K42" s="25"/>
      <c r="L42" s="19">
        <f>SUM(L33:L41)</f>
        <v>107.73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1532</v>
      </c>
      <c r="G43" s="32">
        <f t="shared" ref="G43" si="12">G32+G42</f>
        <v>49.7</v>
      </c>
      <c r="H43" s="32">
        <f t="shared" ref="H43" si="13">H32+H42</f>
        <v>35</v>
      </c>
      <c r="I43" s="32">
        <f t="shared" ref="I43" si="14">I32+I42</f>
        <v>198.1</v>
      </c>
      <c r="J43" s="32">
        <f t="shared" ref="J43:L43" si="15">J32+J42</f>
        <v>1484.6000000000001</v>
      </c>
      <c r="K43" s="32"/>
      <c r="L43" s="32">
        <f t="shared" si="15"/>
        <v>207.34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4" t="s">
        <v>115</v>
      </c>
      <c r="F44" s="39">
        <v>200</v>
      </c>
      <c r="G44" s="74">
        <v>4.5</v>
      </c>
      <c r="H44" s="74">
        <v>9.5</v>
      </c>
      <c r="I44" s="74">
        <v>41.3</v>
      </c>
      <c r="J44" s="39">
        <v>267</v>
      </c>
      <c r="K44" s="40" t="s">
        <v>64</v>
      </c>
      <c r="L44" s="39">
        <v>21.5</v>
      </c>
    </row>
    <row r="45" spans="1:12" ht="15">
      <c r="A45" s="23"/>
      <c r="B45" s="15"/>
      <c r="C45" s="11"/>
      <c r="D45" s="6" t="s">
        <v>26</v>
      </c>
      <c r="E45" s="54" t="s">
        <v>68</v>
      </c>
      <c r="F45" s="42">
        <v>60</v>
      </c>
      <c r="G45" s="74">
        <v>0.7</v>
      </c>
      <c r="H45" s="74">
        <v>3.7</v>
      </c>
      <c r="I45" s="74">
        <v>2.2999999999999998</v>
      </c>
      <c r="J45" s="42">
        <v>45.5</v>
      </c>
      <c r="K45" s="43">
        <v>29</v>
      </c>
      <c r="L45" s="42">
        <v>9.6</v>
      </c>
    </row>
    <row r="46" spans="1:12" ht="24">
      <c r="A46" s="23"/>
      <c r="B46" s="15"/>
      <c r="C46" s="11"/>
      <c r="D46" s="7" t="s">
        <v>22</v>
      </c>
      <c r="E46" s="54" t="s">
        <v>65</v>
      </c>
      <c r="F46" s="42">
        <v>200</v>
      </c>
      <c r="G46" s="74">
        <v>0.1</v>
      </c>
      <c r="H46" s="74">
        <v>0</v>
      </c>
      <c r="I46" s="74">
        <v>7.8</v>
      </c>
      <c r="J46" s="42">
        <v>31.8</v>
      </c>
      <c r="K46" s="54" t="s">
        <v>66</v>
      </c>
      <c r="L46" s="42">
        <v>12.8</v>
      </c>
    </row>
    <row r="47" spans="1:12" ht="15">
      <c r="A47" s="23"/>
      <c r="B47" s="15"/>
      <c r="C47" s="11"/>
      <c r="D47" s="7" t="s">
        <v>23</v>
      </c>
      <c r="E47" s="41" t="s">
        <v>46</v>
      </c>
      <c r="F47" s="42">
        <v>36</v>
      </c>
      <c r="G47" s="74">
        <v>2</v>
      </c>
      <c r="H47" s="74">
        <v>0</v>
      </c>
      <c r="I47" s="74">
        <v>16.2</v>
      </c>
      <c r="J47" s="75">
        <v>79.3</v>
      </c>
      <c r="K47" s="43"/>
      <c r="L47" s="42">
        <v>2.17</v>
      </c>
    </row>
    <row r="48" spans="1:12" ht="15">
      <c r="A48" s="23"/>
      <c r="B48" s="15"/>
      <c r="C48" s="11"/>
      <c r="D48" s="7" t="s">
        <v>24</v>
      </c>
      <c r="E48" s="54" t="s">
        <v>67</v>
      </c>
      <c r="F48" s="42">
        <v>100</v>
      </c>
      <c r="G48" s="74">
        <v>0.9</v>
      </c>
      <c r="H48" s="74">
        <v>0.2</v>
      </c>
      <c r="I48" s="74">
        <v>8.1</v>
      </c>
      <c r="J48" s="42">
        <v>43</v>
      </c>
      <c r="K48" s="43"/>
      <c r="L48" s="42">
        <v>14.62</v>
      </c>
    </row>
    <row r="49" spans="1:12" ht="15">
      <c r="A49" s="23"/>
      <c r="B49" s="15"/>
      <c r="C49" s="11"/>
      <c r="D49" s="6" t="s">
        <v>28</v>
      </c>
      <c r="E49" s="41" t="s">
        <v>116</v>
      </c>
      <c r="F49" s="42">
        <v>100</v>
      </c>
      <c r="G49" s="74">
        <v>7.9</v>
      </c>
      <c r="H49" s="74">
        <v>6.3</v>
      </c>
      <c r="I49" s="74">
        <v>5.6</v>
      </c>
      <c r="J49" s="42">
        <v>264</v>
      </c>
      <c r="K49" s="43">
        <v>101</v>
      </c>
      <c r="L49" s="42">
        <v>39.9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696</v>
      </c>
      <c r="G51" s="19">
        <f t="shared" ref="G51" si="16">SUM(G44:G50)</f>
        <v>16.100000000000001</v>
      </c>
      <c r="H51" s="19">
        <f t="shared" ref="H51" si="17">SUM(H44:H50)</f>
        <v>19.7</v>
      </c>
      <c r="I51" s="19">
        <f t="shared" ref="I51" si="18">SUM(I44:I50)</f>
        <v>81.299999999999983</v>
      </c>
      <c r="J51" s="19">
        <f>SUM(J44:J50)</f>
        <v>730.6</v>
      </c>
      <c r="K51" s="25"/>
      <c r="L51" s="19">
        <f>SUM(L44:L50)</f>
        <v>100.59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63</v>
      </c>
      <c r="F52" s="42">
        <v>60</v>
      </c>
      <c r="G52" s="74">
        <v>0.6</v>
      </c>
      <c r="H52" s="74">
        <v>6.1</v>
      </c>
      <c r="I52" s="74">
        <v>4.2</v>
      </c>
      <c r="J52" s="42">
        <v>75.099999999999994</v>
      </c>
      <c r="K52" s="43">
        <v>51</v>
      </c>
      <c r="L52" s="42">
        <v>10</v>
      </c>
    </row>
    <row r="53" spans="1:12" ht="15">
      <c r="A53" s="23"/>
      <c r="B53" s="15"/>
      <c r="C53" s="11"/>
      <c r="D53" s="7" t="s">
        <v>27</v>
      </c>
      <c r="E53" s="54" t="s">
        <v>69</v>
      </c>
      <c r="F53" s="42">
        <v>200</v>
      </c>
      <c r="G53" s="74">
        <v>3.7</v>
      </c>
      <c r="H53" s="74">
        <v>4.2</v>
      </c>
      <c r="I53" s="74">
        <v>16.600000000000001</v>
      </c>
      <c r="J53" s="42">
        <v>119.2</v>
      </c>
      <c r="K53" s="43">
        <v>118</v>
      </c>
      <c r="L53" s="42">
        <v>15.7</v>
      </c>
    </row>
    <row r="54" spans="1:12" ht="15">
      <c r="A54" s="23"/>
      <c r="B54" s="15"/>
      <c r="C54" s="11"/>
      <c r="D54" s="7" t="s">
        <v>28</v>
      </c>
      <c r="E54" s="54" t="s">
        <v>49</v>
      </c>
      <c r="F54" s="42">
        <v>100</v>
      </c>
      <c r="G54" s="74">
        <v>17</v>
      </c>
      <c r="H54" s="74">
        <v>17.7</v>
      </c>
      <c r="I54" s="74">
        <v>13.3</v>
      </c>
      <c r="J54" s="42">
        <v>201.8</v>
      </c>
      <c r="K54" s="43">
        <v>474</v>
      </c>
      <c r="L54" s="42">
        <v>43.63</v>
      </c>
    </row>
    <row r="55" spans="1:12" ht="15">
      <c r="A55" s="23"/>
      <c r="B55" s="15"/>
      <c r="C55" s="11"/>
      <c r="D55" s="7" t="s">
        <v>29</v>
      </c>
      <c r="E55" s="54" t="s">
        <v>70</v>
      </c>
      <c r="F55" s="42">
        <v>150</v>
      </c>
      <c r="G55" s="74">
        <v>5.6</v>
      </c>
      <c r="H55" s="74">
        <v>4.8</v>
      </c>
      <c r="I55" s="74">
        <v>31.9</v>
      </c>
      <c r="J55" s="42">
        <v>194</v>
      </c>
      <c r="K55" s="43">
        <v>309</v>
      </c>
      <c r="L55" s="42">
        <v>14</v>
      </c>
    </row>
    <row r="56" spans="1:12" ht="15">
      <c r="A56" s="23"/>
      <c r="B56" s="15"/>
      <c r="C56" s="11"/>
      <c r="D56" s="7" t="s">
        <v>30</v>
      </c>
      <c r="E56" s="54" t="s">
        <v>71</v>
      </c>
      <c r="F56" s="42">
        <v>200</v>
      </c>
      <c r="G56" s="74">
        <v>1</v>
      </c>
      <c r="H56" s="74">
        <v>1.6</v>
      </c>
      <c r="I56" s="74">
        <v>17</v>
      </c>
      <c r="J56" s="42">
        <v>88.4</v>
      </c>
      <c r="K56" s="43">
        <v>376</v>
      </c>
      <c r="L56" s="42">
        <v>7</v>
      </c>
    </row>
    <row r="57" spans="1:12" ht="15">
      <c r="A57" s="23"/>
      <c r="B57" s="15"/>
      <c r="C57" s="11"/>
      <c r="D57" s="7" t="s">
        <v>31</v>
      </c>
      <c r="E57" s="51" t="s">
        <v>51</v>
      </c>
      <c r="F57" s="42">
        <v>18</v>
      </c>
      <c r="G57" s="74">
        <v>1.4</v>
      </c>
      <c r="H57" s="74">
        <v>0.1</v>
      </c>
      <c r="I57" s="74">
        <v>8.6</v>
      </c>
      <c r="J57" s="75">
        <v>42.6</v>
      </c>
      <c r="K57" s="43"/>
      <c r="L57" s="53">
        <v>1.05</v>
      </c>
    </row>
    <row r="58" spans="1:12" ht="15">
      <c r="A58" s="23"/>
      <c r="B58" s="15"/>
      <c r="C58" s="11"/>
      <c r="D58" s="7" t="s">
        <v>32</v>
      </c>
      <c r="E58" s="51" t="s">
        <v>52</v>
      </c>
      <c r="F58" s="42">
        <v>18</v>
      </c>
      <c r="G58" s="74">
        <v>1.2</v>
      </c>
      <c r="H58" s="74">
        <v>0.2</v>
      </c>
      <c r="I58" s="74">
        <v>7.6</v>
      </c>
      <c r="J58" s="75">
        <v>36.700000000000003</v>
      </c>
      <c r="K58" s="43"/>
      <c r="L58" s="53">
        <v>1.1200000000000001</v>
      </c>
    </row>
    <row r="59" spans="1:12" ht="15">
      <c r="A59" s="23"/>
      <c r="B59" s="15"/>
      <c r="C59" s="11"/>
      <c r="D59" s="6" t="s">
        <v>46</v>
      </c>
      <c r="E59" s="41" t="s">
        <v>102</v>
      </c>
      <c r="F59" s="42">
        <v>10</v>
      </c>
      <c r="G59" s="74">
        <v>1.4</v>
      </c>
      <c r="H59" s="74">
        <v>0.5</v>
      </c>
      <c r="I59" s="74">
        <v>9.1</v>
      </c>
      <c r="J59" s="42">
        <v>47.1</v>
      </c>
      <c r="K59" s="43">
        <v>115</v>
      </c>
      <c r="L59" s="42">
        <v>6.7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756</v>
      </c>
      <c r="G61" s="19">
        <f t="shared" ref="G61" si="19">SUM(G52:G60)</f>
        <v>31.899999999999995</v>
      </c>
      <c r="H61" s="19">
        <f t="shared" ref="H61" si="20">SUM(H52:H60)</f>
        <v>35.200000000000003</v>
      </c>
      <c r="I61" s="19">
        <f t="shared" ref="I61" si="21">SUM(I52:I60)</f>
        <v>108.29999999999998</v>
      </c>
      <c r="J61" s="19">
        <f t="shared" ref="J61:L61" si="22">SUM(J52:J60)</f>
        <v>804.90000000000009</v>
      </c>
      <c r="K61" s="25"/>
      <c r="L61" s="19">
        <f t="shared" si="22"/>
        <v>99.2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1452</v>
      </c>
      <c r="G62" s="32">
        <f t="shared" ref="G62" si="23">G51+G61</f>
        <v>48</v>
      </c>
      <c r="H62" s="32">
        <f t="shared" ref="H62" si="24">H51+H61</f>
        <v>54.900000000000006</v>
      </c>
      <c r="I62" s="32">
        <f t="shared" ref="I62" si="25">I51+I61</f>
        <v>189.59999999999997</v>
      </c>
      <c r="J62" s="32">
        <f t="shared" ref="J62:L62" si="26">J51+J61</f>
        <v>1535.5</v>
      </c>
      <c r="K62" s="32"/>
      <c r="L62" s="32">
        <f t="shared" si="26"/>
        <v>199.79000000000002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4" t="s">
        <v>73</v>
      </c>
      <c r="F63" s="39">
        <v>290</v>
      </c>
      <c r="G63" s="69">
        <v>20.3</v>
      </c>
      <c r="H63" s="69">
        <v>7</v>
      </c>
      <c r="I63" s="69">
        <v>9.5</v>
      </c>
      <c r="J63" s="39">
        <v>373</v>
      </c>
      <c r="K63" s="40">
        <v>307.33100000000002</v>
      </c>
      <c r="L63" s="39">
        <v>51.1</v>
      </c>
    </row>
    <row r="64" spans="1:12" ht="15">
      <c r="A64" s="23"/>
      <c r="B64" s="15"/>
      <c r="C64" s="11"/>
      <c r="D64" s="6" t="s">
        <v>26</v>
      </c>
      <c r="E64" s="54" t="s">
        <v>117</v>
      </c>
      <c r="F64" s="42">
        <v>60</v>
      </c>
      <c r="G64" s="69">
        <v>0.7</v>
      </c>
      <c r="H64" s="69">
        <v>0</v>
      </c>
      <c r="I64" s="69">
        <v>1.4</v>
      </c>
      <c r="J64" s="42">
        <v>8.4</v>
      </c>
      <c r="K64" s="43">
        <v>70</v>
      </c>
      <c r="L64" s="42">
        <v>12.53</v>
      </c>
    </row>
    <row r="65" spans="1:12" ht="15">
      <c r="A65" s="23"/>
      <c r="B65" s="15"/>
      <c r="C65" s="11"/>
      <c r="D65" s="7" t="s">
        <v>22</v>
      </c>
      <c r="E65" s="54" t="s">
        <v>74</v>
      </c>
      <c r="F65" s="42">
        <v>200</v>
      </c>
      <c r="G65" s="69">
        <v>3.6</v>
      </c>
      <c r="H65" s="69">
        <v>3.7</v>
      </c>
      <c r="I65" s="69">
        <v>23.8</v>
      </c>
      <c r="J65" s="42">
        <v>143.69999999999999</v>
      </c>
      <c r="K65" s="43">
        <v>383</v>
      </c>
      <c r="L65" s="42">
        <v>12.27</v>
      </c>
    </row>
    <row r="66" spans="1:12" ht="15">
      <c r="A66" s="23"/>
      <c r="B66" s="15"/>
      <c r="C66" s="11"/>
      <c r="D66" s="7" t="s">
        <v>23</v>
      </c>
      <c r="E66" s="41" t="s">
        <v>46</v>
      </c>
      <c r="F66" s="42">
        <v>36</v>
      </c>
      <c r="G66" s="74">
        <v>2</v>
      </c>
      <c r="H66" s="74">
        <v>0</v>
      </c>
      <c r="I66" s="74">
        <v>16.2</v>
      </c>
      <c r="J66" s="75">
        <v>79.3</v>
      </c>
      <c r="K66" s="43"/>
      <c r="L66" s="42">
        <v>2.17</v>
      </c>
    </row>
    <row r="67" spans="1:12" ht="15">
      <c r="A67" s="23"/>
      <c r="B67" s="15"/>
      <c r="C67" s="11"/>
      <c r="D67" s="7" t="s">
        <v>24</v>
      </c>
      <c r="E67" s="54" t="s">
        <v>75</v>
      </c>
      <c r="F67" s="42">
        <v>100</v>
      </c>
      <c r="G67" s="69">
        <v>0.8</v>
      </c>
      <c r="H67" s="69">
        <v>0.2</v>
      </c>
      <c r="I67" s="69">
        <v>7.3</v>
      </c>
      <c r="J67" s="42">
        <v>36.9</v>
      </c>
      <c r="K67" s="43"/>
      <c r="L67" s="42">
        <v>20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686</v>
      </c>
      <c r="G70" s="19">
        <f t="shared" ref="G70" si="27">SUM(G63:G69)</f>
        <v>27.400000000000002</v>
      </c>
      <c r="H70" s="19">
        <f t="shared" ref="H70" si="28">SUM(H63:H69)</f>
        <v>10.899999999999999</v>
      </c>
      <c r="I70" s="19">
        <f t="shared" ref="I70" si="29">SUM(I63:I69)</f>
        <v>58.2</v>
      </c>
      <c r="J70" s="19">
        <f t="shared" ref="J70:L70" si="30">SUM(J63:J69)</f>
        <v>641.29999999999984</v>
      </c>
      <c r="K70" s="25"/>
      <c r="L70" s="19">
        <f t="shared" si="30"/>
        <v>98.070000000000007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76</v>
      </c>
      <c r="F71" s="42">
        <v>60</v>
      </c>
      <c r="G71" s="69">
        <v>1.8</v>
      </c>
      <c r="H71" s="69">
        <v>0.4</v>
      </c>
      <c r="I71" s="69">
        <v>6.3</v>
      </c>
      <c r="J71" s="42">
        <v>65</v>
      </c>
      <c r="K71" s="43" t="s">
        <v>59</v>
      </c>
      <c r="L71" s="42">
        <v>17</v>
      </c>
    </row>
    <row r="72" spans="1:12" ht="15">
      <c r="A72" s="23"/>
      <c r="B72" s="15"/>
      <c r="C72" s="11"/>
      <c r="D72" s="7" t="s">
        <v>27</v>
      </c>
      <c r="E72" s="54" t="s">
        <v>77</v>
      </c>
      <c r="F72" s="42">
        <v>200</v>
      </c>
      <c r="G72" s="69">
        <v>5.0999999999999996</v>
      </c>
      <c r="H72" s="69">
        <v>3.6</v>
      </c>
      <c r="I72" s="69">
        <v>14.9</v>
      </c>
      <c r="J72" s="42">
        <v>130</v>
      </c>
      <c r="K72" s="43">
        <v>99</v>
      </c>
      <c r="L72" s="42">
        <v>6.31</v>
      </c>
    </row>
    <row r="73" spans="1:12" ht="15">
      <c r="A73" s="23"/>
      <c r="B73" s="15"/>
      <c r="C73" s="11"/>
      <c r="D73" s="7" t="s">
        <v>28</v>
      </c>
      <c r="E73" s="54" t="s">
        <v>118</v>
      </c>
      <c r="F73" s="42">
        <v>200</v>
      </c>
      <c r="G73" s="56">
        <v>22.5</v>
      </c>
      <c r="H73" s="56">
        <v>21.5</v>
      </c>
      <c r="I73" s="56">
        <v>17.899999999999999</v>
      </c>
      <c r="J73" s="76">
        <v>354</v>
      </c>
      <c r="K73" s="54">
        <v>372</v>
      </c>
      <c r="L73" s="42">
        <v>53</v>
      </c>
    </row>
    <row r="74" spans="1:12" ht="15">
      <c r="A74" s="23"/>
      <c r="B74" s="15"/>
      <c r="C74" s="11"/>
      <c r="D74" s="7" t="s">
        <v>30</v>
      </c>
      <c r="E74" s="54" t="s">
        <v>81</v>
      </c>
      <c r="F74" s="42">
        <v>200</v>
      </c>
      <c r="G74" s="69">
        <v>0.2</v>
      </c>
      <c r="H74" s="69">
        <v>0.2</v>
      </c>
      <c r="I74" s="69">
        <v>27</v>
      </c>
      <c r="J74" s="42">
        <v>111</v>
      </c>
      <c r="K74" s="43" t="s">
        <v>82</v>
      </c>
      <c r="L74" s="42">
        <v>7.58</v>
      </c>
    </row>
    <row r="75" spans="1:12" ht="15">
      <c r="A75" s="23"/>
      <c r="B75" s="15"/>
      <c r="C75" s="11"/>
      <c r="D75" s="7" t="s">
        <v>31</v>
      </c>
      <c r="E75" s="51" t="s">
        <v>51</v>
      </c>
      <c r="F75" s="42">
        <v>18</v>
      </c>
      <c r="G75" s="74">
        <v>1.4</v>
      </c>
      <c r="H75" s="74">
        <v>0.1</v>
      </c>
      <c r="I75" s="74">
        <v>8.6</v>
      </c>
      <c r="J75" s="75">
        <v>42.6</v>
      </c>
      <c r="K75" s="43"/>
      <c r="L75" s="53">
        <v>1.05</v>
      </c>
    </row>
    <row r="76" spans="1:12" ht="15">
      <c r="A76" s="23"/>
      <c r="B76" s="15"/>
      <c r="C76" s="11"/>
      <c r="D76" s="7" t="s">
        <v>32</v>
      </c>
      <c r="E76" s="51" t="s">
        <v>52</v>
      </c>
      <c r="F76" s="42">
        <v>18</v>
      </c>
      <c r="G76" s="74">
        <v>1.2</v>
      </c>
      <c r="H76" s="74">
        <v>0.2</v>
      </c>
      <c r="I76" s="74">
        <v>7.6</v>
      </c>
      <c r="J76" s="75">
        <v>36.700000000000003</v>
      </c>
      <c r="K76" s="43"/>
      <c r="L76" s="53">
        <v>1.1200000000000001</v>
      </c>
    </row>
    <row r="77" spans="1:12" ht="15">
      <c r="A77" s="23"/>
      <c r="B77" s="15"/>
      <c r="C77" s="11"/>
      <c r="D77" s="6" t="s">
        <v>24</v>
      </c>
      <c r="E77" s="54" t="s">
        <v>67</v>
      </c>
      <c r="F77" s="42">
        <v>100</v>
      </c>
      <c r="G77" s="69">
        <v>0.9</v>
      </c>
      <c r="H77" s="69">
        <v>0.2</v>
      </c>
      <c r="I77" s="69">
        <v>8.1</v>
      </c>
      <c r="J77" s="42">
        <v>43</v>
      </c>
      <c r="K77" s="43"/>
      <c r="L77" s="42">
        <v>14.62</v>
      </c>
    </row>
    <row r="78" spans="1:12" ht="15">
      <c r="A78" s="23"/>
      <c r="B78" s="15"/>
      <c r="C78" s="11"/>
      <c r="D78" s="6"/>
      <c r="E78" s="54"/>
      <c r="F78" s="42"/>
      <c r="G78" s="56"/>
      <c r="H78" s="56"/>
      <c r="I78" s="56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1">SUM(G71:G79)</f>
        <v>33.099999999999994</v>
      </c>
      <c r="H80" s="19">
        <f t="shared" ref="H80" si="32">SUM(H71:H79)</f>
        <v>26.2</v>
      </c>
      <c r="I80" s="19">
        <f t="shared" ref="I80" si="33">SUM(I71:I79)</f>
        <v>90.399999999999977</v>
      </c>
      <c r="J80" s="19">
        <f t="shared" ref="J80" si="34">SUM(J71:J79)</f>
        <v>782.30000000000007</v>
      </c>
      <c r="K80" s="25"/>
      <c r="L80" s="19">
        <f>SUM(L71:L79)</f>
        <v>100.68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1482</v>
      </c>
      <c r="G81" s="32">
        <f t="shared" ref="G81" si="35">G70+G80</f>
        <v>60.5</v>
      </c>
      <c r="H81" s="32">
        <f t="shared" ref="H81" si="36">H70+H80</f>
        <v>37.099999999999994</v>
      </c>
      <c r="I81" s="32">
        <f t="shared" ref="I81" si="37">I70+I80</f>
        <v>148.59999999999997</v>
      </c>
      <c r="J81" s="32">
        <f t="shared" ref="J81:L81" si="38">J70+J80</f>
        <v>1423.6</v>
      </c>
      <c r="K81" s="32"/>
      <c r="L81" s="32">
        <f t="shared" si="38"/>
        <v>198.75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84</v>
      </c>
      <c r="F82" s="42">
        <v>155</v>
      </c>
      <c r="G82" s="69">
        <v>2.4</v>
      </c>
      <c r="H82" s="69">
        <v>3.2</v>
      </c>
      <c r="I82" s="69">
        <v>14.6</v>
      </c>
      <c r="J82" s="42">
        <v>193</v>
      </c>
      <c r="K82" s="43">
        <v>184</v>
      </c>
      <c r="L82" s="42">
        <v>11.5</v>
      </c>
    </row>
    <row r="83" spans="1:12" ht="24">
      <c r="A83" s="23"/>
      <c r="B83" s="15"/>
      <c r="C83" s="11"/>
      <c r="D83" s="7" t="s">
        <v>22</v>
      </c>
      <c r="E83" s="54" t="s">
        <v>85</v>
      </c>
      <c r="F83" s="58">
        <v>200</v>
      </c>
      <c r="G83" s="69">
        <v>0</v>
      </c>
      <c r="H83" s="69">
        <v>0</v>
      </c>
      <c r="I83" s="69">
        <v>8.1999999999999993</v>
      </c>
      <c r="J83" s="58">
        <v>34.200000000000003</v>
      </c>
      <c r="K83" s="54" t="s">
        <v>86</v>
      </c>
      <c r="L83" s="58">
        <v>12.13</v>
      </c>
    </row>
    <row r="84" spans="1:12" ht="15">
      <c r="A84" s="23"/>
      <c r="B84" s="15"/>
      <c r="C84" s="11"/>
      <c r="D84" s="7" t="s">
        <v>23</v>
      </c>
      <c r="E84" s="41" t="s">
        <v>46</v>
      </c>
      <c r="F84" s="42">
        <v>36</v>
      </c>
      <c r="G84" s="74">
        <v>2</v>
      </c>
      <c r="H84" s="74">
        <v>0</v>
      </c>
      <c r="I84" s="74">
        <v>16.2</v>
      </c>
      <c r="J84" s="75">
        <v>79.3</v>
      </c>
      <c r="K84" s="43"/>
      <c r="L84" s="42">
        <v>2.17</v>
      </c>
    </row>
    <row r="85" spans="1:12" ht="15">
      <c r="A85" s="23"/>
      <c r="B85" s="15"/>
      <c r="C85" s="11"/>
      <c r="D85" s="7" t="s">
        <v>24</v>
      </c>
      <c r="E85" s="51" t="s">
        <v>72</v>
      </c>
      <c r="F85" s="42">
        <v>100</v>
      </c>
      <c r="G85" s="69">
        <v>0.4</v>
      </c>
      <c r="H85" s="69">
        <v>0.4</v>
      </c>
      <c r="I85" s="69">
        <v>9.8000000000000007</v>
      </c>
      <c r="J85" s="42">
        <v>47</v>
      </c>
      <c r="K85" s="43"/>
      <c r="L85" s="42">
        <v>13.68</v>
      </c>
    </row>
    <row r="86" spans="1:12" ht="15">
      <c r="A86" s="23"/>
      <c r="B86" s="15"/>
      <c r="C86" s="11"/>
      <c r="D86" s="6" t="s">
        <v>26</v>
      </c>
      <c r="E86" s="54" t="s">
        <v>83</v>
      </c>
      <c r="F86" s="42">
        <v>150</v>
      </c>
      <c r="G86" s="56">
        <v>11.9</v>
      </c>
      <c r="H86" s="56">
        <v>9.9</v>
      </c>
      <c r="I86" s="56">
        <v>48.8</v>
      </c>
      <c r="J86" s="42">
        <v>331.9</v>
      </c>
      <c r="K86" s="43">
        <v>224</v>
      </c>
      <c r="L86" s="42">
        <v>43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4"/>
      <c r="B88" s="17"/>
      <c r="C88" s="8"/>
      <c r="D88" s="18" t="s">
        <v>33</v>
      </c>
      <c r="E88" s="9"/>
      <c r="F88" s="19">
        <f>SUM(F82:F87)</f>
        <v>641</v>
      </c>
      <c r="G88" s="19">
        <f>SUM(G82:G87)</f>
        <v>16.700000000000003</v>
      </c>
      <c r="H88" s="19">
        <f>SUM(H82:H87)</f>
        <v>13.5</v>
      </c>
      <c r="I88" s="19">
        <f>SUM(I82:I87)</f>
        <v>97.6</v>
      </c>
      <c r="J88" s="19">
        <f>SUM(J82:J87)</f>
        <v>685.4</v>
      </c>
      <c r="K88" s="25"/>
      <c r="L88" s="19">
        <f>SUM(L82:L87)</f>
        <v>82.48</v>
      </c>
    </row>
    <row r="89" spans="1:12" ht="15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54" t="s">
        <v>117</v>
      </c>
      <c r="F89" s="42">
        <v>60</v>
      </c>
      <c r="G89" s="69">
        <v>0.7</v>
      </c>
      <c r="H89" s="69">
        <v>0</v>
      </c>
      <c r="I89" s="69">
        <v>1.4</v>
      </c>
      <c r="J89" s="42">
        <v>8.4</v>
      </c>
      <c r="K89" s="43">
        <v>70</v>
      </c>
      <c r="L89" s="42">
        <v>21</v>
      </c>
    </row>
    <row r="90" spans="1:12" ht="15">
      <c r="A90" s="23"/>
      <c r="B90" s="15"/>
      <c r="C90" s="11"/>
      <c r="D90" s="7" t="s">
        <v>27</v>
      </c>
      <c r="E90" s="54" t="s">
        <v>87</v>
      </c>
      <c r="F90" s="42">
        <v>200</v>
      </c>
      <c r="G90" s="69">
        <v>4.4000000000000004</v>
      </c>
      <c r="H90" s="69">
        <v>4.5999999999999996</v>
      </c>
      <c r="I90" s="69">
        <v>12</v>
      </c>
      <c r="J90" s="42">
        <v>107.2</v>
      </c>
      <c r="K90" s="43">
        <v>106</v>
      </c>
      <c r="L90" s="42">
        <v>11.25</v>
      </c>
    </row>
    <row r="91" spans="1:12" ht="15">
      <c r="A91" s="23"/>
      <c r="B91" s="15"/>
      <c r="C91" s="11"/>
      <c r="D91" s="7" t="s">
        <v>28</v>
      </c>
      <c r="E91" s="54" t="s">
        <v>88</v>
      </c>
      <c r="F91" s="42">
        <v>100</v>
      </c>
      <c r="G91" s="69">
        <v>15.8</v>
      </c>
      <c r="H91" s="69">
        <v>15.2</v>
      </c>
      <c r="I91" s="69">
        <v>15</v>
      </c>
      <c r="J91" s="42">
        <v>260</v>
      </c>
      <c r="K91" s="43">
        <v>239</v>
      </c>
      <c r="L91" s="42">
        <v>31.36</v>
      </c>
    </row>
    <row r="92" spans="1:12" ht="15">
      <c r="A92" s="23"/>
      <c r="B92" s="15"/>
      <c r="C92" s="11"/>
      <c r="D92" s="7" t="s">
        <v>29</v>
      </c>
      <c r="E92" s="54" t="s">
        <v>89</v>
      </c>
      <c r="F92" s="42">
        <v>150</v>
      </c>
      <c r="G92" s="69">
        <v>3.1</v>
      </c>
      <c r="H92" s="69">
        <v>5.4</v>
      </c>
      <c r="I92" s="69">
        <v>20.3</v>
      </c>
      <c r="J92" s="42">
        <v>141</v>
      </c>
      <c r="K92" s="43">
        <v>335</v>
      </c>
      <c r="L92" s="42">
        <v>11.37</v>
      </c>
    </row>
    <row r="93" spans="1:12" ht="15">
      <c r="A93" s="23"/>
      <c r="B93" s="15"/>
      <c r="C93" s="11"/>
      <c r="D93" s="7" t="s">
        <v>30</v>
      </c>
      <c r="E93" s="54" t="s">
        <v>90</v>
      </c>
      <c r="F93" s="42">
        <v>200</v>
      </c>
      <c r="G93" s="69">
        <v>1</v>
      </c>
      <c r="H93" s="69">
        <v>0.2</v>
      </c>
      <c r="I93" s="69">
        <v>19.600000000000001</v>
      </c>
      <c r="J93" s="42">
        <v>83.4</v>
      </c>
      <c r="K93" s="43">
        <v>389</v>
      </c>
      <c r="L93" s="42">
        <v>9.6999999999999993</v>
      </c>
    </row>
    <row r="94" spans="1:12" ht="15">
      <c r="A94" s="23"/>
      <c r="B94" s="15"/>
      <c r="C94" s="11"/>
      <c r="D94" s="7" t="s">
        <v>31</v>
      </c>
      <c r="E94" s="51" t="s">
        <v>51</v>
      </c>
      <c r="F94" s="42">
        <v>18</v>
      </c>
      <c r="G94" s="74">
        <v>1.4</v>
      </c>
      <c r="H94" s="74">
        <v>0.1</v>
      </c>
      <c r="I94" s="74">
        <v>8.6</v>
      </c>
      <c r="J94" s="75">
        <v>42.6</v>
      </c>
      <c r="K94" s="43"/>
      <c r="L94" s="53">
        <v>1.05</v>
      </c>
    </row>
    <row r="95" spans="1:12" ht="15">
      <c r="A95" s="23"/>
      <c r="B95" s="15"/>
      <c r="C95" s="11"/>
      <c r="D95" s="7" t="s">
        <v>32</v>
      </c>
      <c r="E95" s="51" t="s">
        <v>52</v>
      </c>
      <c r="F95" s="42">
        <v>18</v>
      </c>
      <c r="G95" s="74">
        <v>1.2</v>
      </c>
      <c r="H95" s="74">
        <v>0.2</v>
      </c>
      <c r="I95" s="74">
        <v>7.6</v>
      </c>
      <c r="J95" s="75">
        <v>36.700000000000003</v>
      </c>
      <c r="K95" s="43"/>
      <c r="L95" s="53">
        <v>1.1200000000000001</v>
      </c>
    </row>
    <row r="96" spans="1:12" ht="15">
      <c r="A96" s="23"/>
      <c r="B96" s="15"/>
      <c r="C96" s="11"/>
      <c r="D96" s="6" t="s">
        <v>53</v>
      </c>
      <c r="E96" s="41" t="s">
        <v>54</v>
      </c>
      <c r="F96" s="42">
        <v>30</v>
      </c>
      <c r="G96" s="69">
        <v>0.8</v>
      </c>
      <c r="H96" s="69">
        <v>1</v>
      </c>
      <c r="I96" s="69">
        <v>23.2</v>
      </c>
      <c r="J96" s="42">
        <v>106.2</v>
      </c>
      <c r="K96" s="43"/>
      <c r="L96" s="42">
        <v>10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4"/>
      <c r="B98" s="17"/>
      <c r="C98" s="8"/>
      <c r="D98" s="18" t="s">
        <v>33</v>
      </c>
      <c r="E98" s="9"/>
      <c r="F98" s="19">
        <f>SUM(F89:F97)</f>
        <v>776</v>
      </c>
      <c r="G98" s="19">
        <f t="shared" ref="G98" si="39">SUM(G89:G97)</f>
        <v>28.400000000000002</v>
      </c>
      <c r="H98" s="19">
        <f t="shared" ref="H98" si="40">SUM(H89:H97)</f>
        <v>26.699999999999996</v>
      </c>
      <c r="I98" s="19">
        <f t="shared" ref="I98" si="41">SUM(I89:I97)</f>
        <v>107.7</v>
      </c>
      <c r="J98" s="19">
        <f t="shared" ref="J98:L98" si="42">SUM(J89:J97)</f>
        <v>785.50000000000011</v>
      </c>
      <c r="K98" s="25"/>
      <c r="L98" s="19">
        <f t="shared" si="42"/>
        <v>96.850000000000009</v>
      </c>
    </row>
    <row r="99" spans="1:12" ht="15.75" customHeight="1">
      <c r="A99" s="29">
        <f>A82</f>
        <v>1</v>
      </c>
      <c r="B99" s="30">
        <f>B82</f>
        <v>5</v>
      </c>
      <c r="C99" s="85" t="s">
        <v>4</v>
      </c>
      <c r="D99" s="86"/>
      <c r="E99" s="31"/>
      <c r="F99" s="32">
        <f>F88+F98</f>
        <v>1417</v>
      </c>
      <c r="G99" s="32">
        <f t="shared" ref="G99" si="43">G88+G98</f>
        <v>45.100000000000009</v>
      </c>
      <c r="H99" s="32">
        <f t="shared" ref="H99" si="44">H88+H98</f>
        <v>40.199999999999996</v>
      </c>
      <c r="I99" s="32">
        <f t="shared" ref="I99" si="45">I88+I98</f>
        <v>205.3</v>
      </c>
      <c r="J99" s="32">
        <f t="shared" ref="J99:L99" si="46">J88+J98</f>
        <v>1470.9</v>
      </c>
      <c r="K99" s="32"/>
      <c r="L99" s="32">
        <f t="shared" si="46"/>
        <v>179.33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62" t="s">
        <v>119</v>
      </c>
      <c r="F100" s="39">
        <v>200</v>
      </c>
      <c r="G100" s="63">
        <v>3.6</v>
      </c>
      <c r="H100" s="63">
        <v>4.7</v>
      </c>
      <c r="I100" s="64">
        <v>16.5</v>
      </c>
      <c r="J100" s="39">
        <v>127.5</v>
      </c>
      <c r="K100" s="40">
        <v>120</v>
      </c>
      <c r="L100" s="39">
        <v>15</v>
      </c>
    </row>
    <row r="101" spans="1:12" ht="15">
      <c r="A101" s="23"/>
      <c r="B101" s="15"/>
      <c r="C101" s="11"/>
      <c r="D101" s="6" t="s">
        <v>26</v>
      </c>
      <c r="E101" s="54" t="s">
        <v>42</v>
      </c>
      <c r="F101" s="42">
        <v>65</v>
      </c>
      <c r="G101" s="74">
        <v>3.1</v>
      </c>
      <c r="H101" s="74">
        <v>11.8</v>
      </c>
      <c r="I101" s="74">
        <v>0.3</v>
      </c>
      <c r="J101" s="42">
        <v>61</v>
      </c>
      <c r="K101" s="43" t="s">
        <v>43</v>
      </c>
      <c r="L101" s="42">
        <v>23.21</v>
      </c>
    </row>
    <row r="102" spans="1:12" ht="15">
      <c r="A102" s="23"/>
      <c r="B102" s="15"/>
      <c r="C102" s="11"/>
      <c r="D102" s="7" t="s">
        <v>22</v>
      </c>
      <c r="E102" s="59" t="s">
        <v>120</v>
      </c>
      <c r="F102" s="42">
        <v>200</v>
      </c>
      <c r="G102" s="60">
        <v>2.7</v>
      </c>
      <c r="H102" s="60">
        <v>4.4000000000000004</v>
      </c>
      <c r="I102" s="61">
        <v>20</v>
      </c>
      <c r="J102" s="42">
        <v>137</v>
      </c>
      <c r="K102" s="43">
        <v>379</v>
      </c>
      <c r="L102" s="42">
        <v>16</v>
      </c>
    </row>
    <row r="103" spans="1:12" ht="15">
      <c r="A103" s="23"/>
      <c r="B103" s="15"/>
      <c r="C103" s="11"/>
      <c r="D103" s="7" t="s">
        <v>23</v>
      </c>
      <c r="E103" s="41" t="s">
        <v>131</v>
      </c>
      <c r="F103" s="42">
        <v>36</v>
      </c>
      <c r="G103" s="74">
        <v>2</v>
      </c>
      <c r="H103" s="74">
        <v>0</v>
      </c>
      <c r="I103" s="74">
        <v>16.2</v>
      </c>
      <c r="J103" s="75">
        <v>79.3</v>
      </c>
      <c r="K103" s="43"/>
      <c r="L103" s="42">
        <v>1.1100000000000001</v>
      </c>
    </row>
    <row r="104" spans="1:12" ht="15">
      <c r="A104" s="23"/>
      <c r="B104" s="15"/>
      <c r="C104" s="11"/>
      <c r="D104" s="7" t="s">
        <v>24</v>
      </c>
      <c r="E104" s="54" t="s">
        <v>67</v>
      </c>
      <c r="F104" s="42">
        <v>100</v>
      </c>
      <c r="G104" s="56">
        <v>1</v>
      </c>
      <c r="H104" s="56">
        <v>0</v>
      </c>
      <c r="I104" s="56">
        <v>8</v>
      </c>
      <c r="J104" s="42">
        <v>43</v>
      </c>
      <c r="K104" s="43"/>
      <c r="L104" s="42">
        <v>32</v>
      </c>
    </row>
    <row r="105" spans="1:12" ht="15">
      <c r="A105" s="23"/>
      <c r="B105" s="15"/>
      <c r="C105" s="11"/>
      <c r="D105" s="6" t="s">
        <v>26</v>
      </c>
      <c r="E105" s="59" t="s">
        <v>91</v>
      </c>
      <c r="F105" s="42">
        <v>60</v>
      </c>
      <c r="G105" s="60">
        <v>0.3</v>
      </c>
      <c r="H105" s="60">
        <v>0</v>
      </c>
      <c r="I105" s="61">
        <v>35.4</v>
      </c>
      <c r="J105" s="42">
        <v>137</v>
      </c>
      <c r="K105" s="43"/>
      <c r="L105" s="42">
        <v>8.6999999999999993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661</v>
      </c>
      <c r="G107" s="19">
        <f t="shared" ref="G107:J107" si="47">SUM(G100:G106)</f>
        <v>12.700000000000001</v>
      </c>
      <c r="H107" s="19">
        <f t="shared" si="47"/>
        <v>20.9</v>
      </c>
      <c r="I107" s="19">
        <f t="shared" si="47"/>
        <v>96.4</v>
      </c>
      <c r="J107" s="19">
        <f t="shared" si="47"/>
        <v>584.79999999999995</v>
      </c>
      <c r="K107" s="25"/>
      <c r="L107" s="19">
        <f t="shared" ref="L107" si="48">SUM(L100:L106)</f>
        <v>96.02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65" t="s">
        <v>92</v>
      </c>
      <c r="F108" s="42">
        <v>60</v>
      </c>
      <c r="G108" s="56">
        <v>1</v>
      </c>
      <c r="H108" s="56">
        <v>0</v>
      </c>
      <c r="I108" s="56">
        <v>2</v>
      </c>
      <c r="J108" s="42">
        <v>14.5</v>
      </c>
      <c r="K108" s="43"/>
      <c r="L108" s="42">
        <v>15</v>
      </c>
    </row>
    <row r="109" spans="1:12" ht="15">
      <c r="A109" s="23"/>
      <c r="B109" s="15"/>
      <c r="C109" s="11"/>
      <c r="D109" s="7" t="s">
        <v>27</v>
      </c>
      <c r="E109" s="59" t="s">
        <v>93</v>
      </c>
      <c r="F109" s="42">
        <v>200</v>
      </c>
      <c r="G109" s="60">
        <v>1</v>
      </c>
      <c r="H109" s="60">
        <v>5</v>
      </c>
      <c r="I109" s="61">
        <v>7</v>
      </c>
      <c r="J109" s="42">
        <v>80</v>
      </c>
      <c r="K109" s="43">
        <v>88</v>
      </c>
      <c r="L109" s="42">
        <v>4.07</v>
      </c>
    </row>
    <row r="110" spans="1:12" ht="15">
      <c r="A110" s="23"/>
      <c r="B110" s="15"/>
      <c r="C110" s="11"/>
      <c r="D110" s="7" t="s">
        <v>28</v>
      </c>
      <c r="E110" s="54" t="s">
        <v>49</v>
      </c>
      <c r="F110" s="42">
        <v>100</v>
      </c>
      <c r="G110" s="60">
        <v>7</v>
      </c>
      <c r="H110" s="60">
        <v>9.6999999999999993</v>
      </c>
      <c r="I110" s="61">
        <v>13.3</v>
      </c>
      <c r="J110" s="42">
        <v>260</v>
      </c>
      <c r="K110" s="43">
        <v>474</v>
      </c>
      <c r="L110" s="42">
        <v>39</v>
      </c>
    </row>
    <row r="111" spans="1:12" ht="24">
      <c r="A111" s="23"/>
      <c r="B111" s="15"/>
      <c r="C111" s="11"/>
      <c r="D111" s="7" t="s">
        <v>29</v>
      </c>
      <c r="E111" s="54" t="s">
        <v>121</v>
      </c>
      <c r="F111" s="42">
        <v>200</v>
      </c>
      <c r="G111" s="60">
        <v>5.5</v>
      </c>
      <c r="H111" s="60">
        <v>6.7</v>
      </c>
      <c r="I111" s="61">
        <v>34.299999999999997</v>
      </c>
      <c r="J111" s="42">
        <v>228</v>
      </c>
      <c r="K111" s="43">
        <v>331</v>
      </c>
      <c r="L111" s="42">
        <v>13</v>
      </c>
    </row>
    <row r="112" spans="1:12" ht="15.75" thickBot="1">
      <c r="A112" s="23"/>
      <c r="B112" s="15"/>
      <c r="C112" s="11"/>
      <c r="D112" s="7" t="s">
        <v>30</v>
      </c>
      <c r="E112" s="66" t="s">
        <v>94</v>
      </c>
      <c r="F112" s="42">
        <v>200</v>
      </c>
      <c r="G112" s="67">
        <v>0</v>
      </c>
      <c r="H112" s="67">
        <v>0</v>
      </c>
      <c r="I112" s="67">
        <v>19.399999999999999</v>
      </c>
      <c r="J112" s="42">
        <v>78</v>
      </c>
      <c r="K112" s="43"/>
      <c r="L112" s="42">
        <v>1.73</v>
      </c>
    </row>
    <row r="113" spans="1:12" ht="15">
      <c r="A113" s="23"/>
      <c r="B113" s="15"/>
      <c r="C113" s="11"/>
      <c r="D113" s="7" t="s">
        <v>31</v>
      </c>
      <c r="E113" s="51" t="s">
        <v>51</v>
      </c>
      <c r="F113" s="42">
        <v>18</v>
      </c>
      <c r="G113" s="74">
        <v>1.4</v>
      </c>
      <c r="H113" s="74">
        <v>0.1</v>
      </c>
      <c r="I113" s="74">
        <v>8.6</v>
      </c>
      <c r="J113" s="75">
        <v>42.6</v>
      </c>
      <c r="K113" s="43"/>
      <c r="L113" s="53">
        <v>1.05</v>
      </c>
    </row>
    <row r="114" spans="1:12" ht="15">
      <c r="A114" s="23"/>
      <c r="B114" s="15"/>
      <c r="C114" s="11"/>
      <c r="D114" s="7" t="s">
        <v>32</v>
      </c>
      <c r="E114" s="51" t="s">
        <v>52</v>
      </c>
      <c r="F114" s="42">
        <v>18</v>
      </c>
      <c r="G114" s="74">
        <v>1.2</v>
      </c>
      <c r="H114" s="74">
        <v>0.2</v>
      </c>
      <c r="I114" s="74">
        <v>7.6</v>
      </c>
      <c r="J114" s="75">
        <v>36.700000000000003</v>
      </c>
      <c r="K114" s="43"/>
      <c r="L114" s="53">
        <v>1.1200000000000001</v>
      </c>
    </row>
    <row r="115" spans="1:12" ht="15">
      <c r="A115" s="23"/>
      <c r="B115" s="15"/>
      <c r="C115" s="11"/>
      <c r="D115" s="6" t="s">
        <v>24</v>
      </c>
      <c r="E115" s="41" t="s">
        <v>47</v>
      </c>
      <c r="F115" s="42">
        <v>100</v>
      </c>
      <c r="G115" s="79">
        <v>1.5</v>
      </c>
      <c r="H115" s="79">
        <v>0</v>
      </c>
      <c r="I115" s="80">
        <v>21</v>
      </c>
      <c r="J115" s="42">
        <v>96</v>
      </c>
      <c r="K115" s="43"/>
      <c r="L115" s="53">
        <v>25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896</v>
      </c>
      <c r="G117" s="19">
        <f t="shared" ref="G117:J117" si="49">SUM(G108:G116)</f>
        <v>18.600000000000001</v>
      </c>
      <c r="H117" s="19">
        <f t="shared" si="49"/>
        <v>21.7</v>
      </c>
      <c r="I117" s="19">
        <f t="shared" si="49"/>
        <v>113.19999999999999</v>
      </c>
      <c r="J117" s="19">
        <f t="shared" si="49"/>
        <v>835.80000000000007</v>
      </c>
      <c r="K117" s="25"/>
      <c r="L117" s="19">
        <f t="shared" ref="L117" si="50">SUM(L108:L116)</f>
        <v>99.97</v>
      </c>
    </row>
    <row r="118" spans="1:12" ht="15.75" thickBot="1">
      <c r="A118" s="29">
        <f>A100</f>
        <v>2</v>
      </c>
      <c r="B118" s="30">
        <f>B100</f>
        <v>1</v>
      </c>
      <c r="C118" s="85" t="s">
        <v>4</v>
      </c>
      <c r="D118" s="86"/>
      <c r="E118" s="31"/>
      <c r="F118" s="32">
        <f>F107+F117</f>
        <v>1557</v>
      </c>
      <c r="G118" s="32">
        <f t="shared" ref="G118" si="51">G107+G117</f>
        <v>31.300000000000004</v>
      </c>
      <c r="H118" s="32">
        <f t="shared" ref="H118" si="52">H107+H117</f>
        <v>42.599999999999994</v>
      </c>
      <c r="I118" s="32">
        <f t="shared" ref="I118" si="53">I107+I117</f>
        <v>209.6</v>
      </c>
      <c r="J118" s="32">
        <f t="shared" ref="J118:L118" si="54">J107+J117</f>
        <v>1420.6</v>
      </c>
      <c r="K118" s="32"/>
      <c r="L118" s="32">
        <f t="shared" si="54"/>
        <v>195.99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54" t="s">
        <v>95</v>
      </c>
      <c r="F119" s="39">
        <v>250</v>
      </c>
      <c r="G119" s="69">
        <v>7</v>
      </c>
      <c r="H119" s="69">
        <v>8.1999999999999993</v>
      </c>
      <c r="I119" s="69">
        <v>45</v>
      </c>
      <c r="J119" s="39">
        <v>407</v>
      </c>
      <c r="K119" s="40">
        <v>474.32299999999998</v>
      </c>
      <c r="L119" s="39">
        <v>56.3</v>
      </c>
    </row>
    <row r="120" spans="1:12" ht="15">
      <c r="A120" s="14"/>
      <c r="B120" s="15"/>
      <c r="C120" s="11"/>
      <c r="D120" s="6" t="s">
        <v>26</v>
      </c>
      <c r="E120" s="54" t="s">
        <v>122</v>
      </c>
      <c r="F120" s="42">
        <v>60</v>
      </c>
      <c r="G120" s="69">
        <v>4.5</v>
      </c>
      <c r="H120" s="69">
        <v>3.4</v>
      </c>
      <c r="I120" s="69">
        <v>8.8000000000000007</v>
      </c>
      <c r="J120" s="42">
        <v>84</v>
      </c>
      <c r="K120" s="43">
        <v>47</v>
      </c>
      <c r="L120" s="42">
        <v>14</v>
      </c>
    </row>
    <row r="121" spans="1:12" ht="15">
      <c r="A121" s="14"/>
      <c r="B121" s="15"/>
      <c r="C121" s="11"/>
      <c r="D121" s="7" t="s">
        <v>22</v>
      </c>
      <c r="E121" s="54" t="s">
        <v>96</v>
      </c>
      <c r="F121" s="42">
        <v>200</v>
      </c>
      <c r="G121" s="56">
        <v>0</v>
      </c>
      <c r="H121" s="56">
        <v>0</v>
      </c>
      <c r="I121" s="56">
        <v>19</v>
      </c>
      <c r="J121" s="42">
        <v>78</v>
      </c>
      <c r="K121" s="43"/>
      <c r="L121" s="42">
        <v>6.6</v>
      </c>
    </row>
    <row r="122" spans="1:12" ht="15">
      <c r="A122" s="14"/>
      <c r="B122" s="15"/>
      <c r="C122" s="11"/>
      <c r="D122" s="7" t="s">
        <v>23</v>
      </c>
      <c r="E122" s="41" t="s">
        <v>46</v>
      </c>
      <c r="F122" s="42">
        <v>36</v>
      </c>
      <c r="G122" s="74">
        <v>2</v>
      </c>
      <c r="H122" s="74">
        <v>0</v>
      </c>
      <c r="I122" s="74">
        <v>16.2</v>
      </c>
      <c r="J122" s="75">
        <v>79.3</v>
      </c>
      <c r="K122" s="43"/>
      <c r="L122" s="42">
        <v>2.17</v>
      </c>
    </row>
    <row r="123" spans="1:12" ht="15">
      <c r="A123" s="14"/>
      <c r="B123" s="15"/>
      <c r="C123" s="11"/>
      <c r="D123" s="7" t="s">
        <v>24</v>
      </c>
      <c r="E123" s="54" t="s">
        <v>75</v>
      </c>
      <c r="F123" s="42">
        <v>100</v>
      </c>
      <c r="G123" s="69">
        <v>0</v>
      </c>
      <c r="H123" s="69">
        <v>0</v>
      </c>
      <c r="I123" s="69">
        <v>7.3</v>
      </c>
      <c r="J123" s="42">
        <v>37</v>
      </c>
      <c r="K123" s="43"/>
      <c r="L123" s="42">
        <v>20</v>
      </c>
    </row>
    <row r="124" spans="1:12" ht="15">
      <c r="A124" s="14"/>
      <c r="B124" s="15"/>
      <c r="C124" s="11"/>
      <c r="D124" s="6" t="s">
        <v>26</v>
      </c>
      <c r="E124" s="54" t="s">
        <v>76</v>
      </c>
      <c r="F124" s="42">
        <v>60</v>
      </c>
      <c r="G124" s="56">
        <v>1.8</v>
      </c>
      <c r="H124" s="56">
        <v>0.4</v>
      </c>
      <c r="I124" s="56">
        <v>6.3</v>
      </c>
      <c r="J124" s="42">
        <v>37</v>
      </c>
      <c r="K124" s="43" t="s">
        <v>59</v>
      </c>
      <c r="L124" s="42">
        <v>18.100000000000001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706</v>
      </c>
      <c r="G126" s="19">
        <f t="shared" ref="G126:J126" si="55">SUM(G119:G125)</f>
        <v>15.3</v>
      </c>
      <c r="H126" s="19">
        <f t="shared" si="55"/>
        <v>12</v>
      </c>
      <c r="I126" s="19">
        <f t="shared" si="55"/>
        <v>102.6</v>
      </c>
      <c r="J126" s="19">
        <f t="shared" si="55"/>
        <v>722.3</v>
      </c>
      <c r="K126" s="25"/>
      <c r="L126" s="19">
        <f t="shared" ref="L126" si="56">SUM(L119:L125)</f>
        <v>117.16999999999999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4" t="s">
        <v>97</v>
      </c>
      <c r="F127" s="42">
        <v>60</v>
      </c>
      <c r="G127" s="69">
        <v>1.1000000000000001</v>
      </c>
      <c r="H127" s="69">
        <v>3</v>
      </c>
      <c r="I127" s="69">
        <v>8.3000000000000007</v>
      </c>
      <c r="J127" s="42">
        <v>64</v>
      </c>
      <c r="K127" s="43"/>
      <c r="L127" s="42">
        <v>6.64</v>
      </c>
    </row>
    <row r="128" spans="1:12" ht="15">
      <c r="A128" s="14"/>
      <c r="B128" s="15"/>
      <c r="C128" s="11"/>
      <c r="D128" s="7" t="s">
        <v>27</v>
      </c>
      <c r="E128" s="54" t="s">
        <v>77</v>
      </c>
      <c r="F128" s="42">
        <v>200</v>
      </c>
      <c r="G128" s="69">
        <v>3.9</v>
      </c>
      <c r="H128" s="69">
        <v>4.4000000000000004</v>
      </c>
      <c r="I128" s="69">
        <v>14.9</v>
      </c>
      <c r="J128" s="42">
        <v>118</v>
      </c>
      <c r="K128" s="43">
        <v>102</v>
      </c>
      <c r="L128" s="42">
        <v>10</v>
      </c>
    </row>
    <row r="129" spans="1:12" ht="15">
      <c r="A129" s="14"/>
      <c r="B129" s="15"/>
      <c r="C129" s="11"/>
      <c r="D129" s="7" t="s">
        <v>28</v>
      </c>
      <c r="E129" s="54" t="s">
        <v>99</v>
      </c>
      <c r="F129" s="42">
        <v>150</v>
      </c>
      <c r="G129" s="69">
        <v>9.8000000000000007</v>
      </c>
      <c r="H129" s="69">
        <v>8.4</v>
      </c>
      <c r="I129" s="69">
        <v>28.8</v>
      </c>
      <c r="J129" s="42">
        <v>279</v>
      </c>
      <c r="K129" s="43">
        <v>291</v>
      </c>
      <c r="L129" s="42">
        <v>54</v>
      </c>
    </row>
    <row r="130" spans="1:12" ht="15">
      <c r="A130" s="14"/>
      <c r="B130" s="15"/>
      <c r="C130" s="11"/>
      <c r="D130" s="7" t="s">
        <v>30</v>
      </c>
      <c r="E130" s="54" t="s">
        <v>100</v>
      </c>
      <c r="F130" s="42">
        <v>200</v>
      </c>
      <c r="G130" s="56">
        <v>0</v>
      </c>
      <c r="H130" s="56">
        <v>0</v>
      </c>
      <c r="I130" s="56">
        <v>25</v>
      </c>
      <c r="J130" s="42">
        <v>103</v>
      </c>
      <c r="K130" s="43">
        <v>437</v>
      </c>
      <c r="L130" s="42">
        <v>9.0299999999999994</v>
      </c>
    </row>
    <row r="131" spans="1:12" ht="15">
      <c r="A131" s="14"/>
      <c r="B131" s="15"/>
      <c r="C131" s="11"/>
      <c r="D131" s="7" t="s">
        <v>31</v>
      </c>
      <c r="E131" s="51" t="s">
        <v>51</v>
      </c>
      <c r="F131" s="42">
        <v>18</v>
      </c>
      <c r="G131" s="74">
        <v>1.4</v>
      </c>
      <c r="H131" s="74">
        <v>0.1</v>
      </c>
      <c r="I131" s="74">
        <v>8.6</v>
      </c>
      <c r="J131" s="75">
        <v>42.6</v>
      </c>
      <c r="K131" s="43"/>
      <c r="L131" s="53">
        <v>1.05</v>
      </c>
    </row>
    <row r="132" spans="1:12" ht="15">
      <c r="A132" s="14"/>
      <c r="B132" s="15"/>
      <c r="C132" s="11"/>
      <c r="D132" s="7" t="s">
        <v>32</v>
      </c>
      <c r="E132" s="51" t="s">
        <v>52</v>
      </c>
      <c r="F132" s="42">
        <v>18</v>
      </c>
      <c r="G132" s="74">
        <v>1.2</v>
      </c>
      <c r="H132" s="74">
        <v>0.2</v>
      </c>
      <c r="I132" s="74">
        <v>7.6</v>
      </c>
      <c r="J132" s="75">
        <v>36.700000000000003</v>
      </c>
      <c r="K132" s="43"/>
      <c r="L132" s="53">
        <v>1.1200000000000001</v>
      </c>
    </row>
    <row r="133" spans="1:12" ht="15">
      <c r="A133" s="14"/>
      <c r="B133" s="15"/>
      <c r="C133" s="11"/>
      <c r="D133" s="6" t="s">
        <v>26</v>
      </c>
      <c r="E133" s="54" t="s">
        <v>98</v>
      </c>
      <c r="F133" s="42">
        <v>60</v>
      </c>
      <c r="G133" s="69">
        <v>4.5</v>
      </c>
      <c r="H133" s="69">
        <v>7.2</v>
      </c>
      <c r="I133" s="69">
        <v>1.6</v>
      </c>
      <c r="J133" s="42">
        <v>89</v>
      </c>
      <c r="K133" s="43">
        <v>76</v>
      </c>
      <c r="L133" s="42">
        <v>15.07</v>
      </c>
    </row>
    <row r="134" spans="1:12" ht="1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706</v>
      </c>
      <c r="G135" s="19">
        <f t="shared" ref="G135:J135" si="57">SUM(G127:G134)</f>
        <v>21.9</v>
      </c>
      <c r="H135" s="19">
        <f t="shared" si="57"/>
        <v>23.3</v>
      </c>
      <c r="I135" s="19">
        <f t="shared" si="57"/>
        <v>94.799999999999983</v>
      </c>
      <c r="J135" s="19">
        <f t="shared" si="57"/>
        <v>732.30000000000007</v>
      </c>
      <c r="K135" s="25"/>
      <c r="L135" s="19">
        <f t="shared" ref="L135" si="58">SUM(L127:L134)</f>
        <v>96.91</v>
      </c>
    </row>
    <row r="136" spans="1:12" ht="15.75" thickBot="1">
      <c r="A136" s="33">
        <f>A119</f>
        <v>2</v>
      </c>
      <c r="B136" s="33">
        <f>B119</f>
        <v>2</v>
      </c>
      <c r="C136" s="85" t="s">
        <v>4</v>
      </c>
      <c r="D136" s="86"/>
      <c r="E136" s="31"/>
      <c r="F136" s="32">
        <f>F126+F135</f>
        <v>1412</v>
      </c>
      <c r="G136" s="32">
        <f>G126+G135</f>
        <v>37.200000000000003</v>
      </c>
      <c r="H136" s="32">
        <f>H126+H135</f>
        <v>35.299999999999997</v>
      </c>
      <c r="I136" s="32">
        <f>I126+I135</f>
        <v>197.39999999999998</v>
      </c>
      <c r="J136" s="32">
        <f>J126+J135</f>
        <v>1454.6</v>
      </c>
      <c r="K136" s="32"/>
      <c r="L136" s="32">
        <f>L126+L135</f>
        <v>214.07999999999998</v>
      </c>
    </row>
    <row r="137" spans="1:12" ht="15">
      <c r="A137" s="20">
        <v>2</v>
      </c>
      <c r="B137" s="21">
        <v>3</v>
      </c>
      <c r="C137" s="22" t="s">
        <v>20</v>
      </c>
      <c r="D137" s="5" t="s">
        <v>21</v>
      </c>
      <c r="E137" s="68" t="s">
        <v>69</v>
      </c>
      <c r="F137" s="39">
        <v>200</v>
      </c>
      <c r="G137" s="69">
        <v>3.7</v>
      </c>
      <c r="H137" s="69">
        <v>4.2</v>
      </c>
      <c r="I137" s="69">
        <v>16.600000000000001</v>
      </c>
      <c r="J137" s="39">
        <v>119</v>
      </c>
      <c r="K137" s="40">
        <v>118</v>
      </c>
      <c r="L137" s="39">
        <v>10.78</v>
      </c>
    </row>
    <row r="138" spans="1:12" ht="15">
      <c r="A138" s="23"/>
      <c r="B138" s="15"/>
      <c r="C138" s="11"/>
      <c r="D138" s="6" t="s">
        <v>26</v>
      </c>
      <c r="E138" s="68" t="s">
        <v>112</v>
      </c>
      <c r="F138" s="42">
        <v>60</v>
      </c>
      <c r="G138" s="56">
        <v>0</v>
      </c>
      <c r="H138" s="56">
        <v>0</v>
      </c>
      <c r="I138" s="56">
        <v>1.5</v>
      </c>
      <c r="J138" s="42">
        <v>8</v>
      </c>
      <c r="K138" s="43">
        <v>71</v>
      </c>
      <c r="L138" s="42">
        <v>12</v>
      </c>
    </row>
    <row r="139" spans="1:12" ht="15">
      <c r="A139" s="23"/>
      <c r="B139" s="15"/>
      <c r="C139" s="11"/>
      <c r="D139" s="7" t="s">
        <v>22</v>
      </c>
      <c r="E139" s="68" t="s">
        <v>101</v>
      </c>
      <c r="F139" s="42">
        <v>200</v>
      </c>
      <c r="G139" s="69">
        <v>0</v>
      </c>
      <c r="H139" s="69">
        <v>0</v>
      </c>
      <c r="I139" s="69">
        <v>15</v>
      </c>
      <c r="J139" s="42">
        <v>60</v>
      </c>
      <c r="K139" s="43">
        <v>430</v>
      </c>
      <c r="L139" s="42">
        <v>2.0099999999999998</v>
      </c>
    </row>
    <row r="140" spans="1:12" ht="15.75" customHeight="1" thickBot="1">
      <c r="A140" s="23"/>
      <c r="B140" s="15"/>
      <c r="C140" s="11"/>
      <c r="D140" s="7" t="s">
        <v>23</v>
      </c>
      <c r="E140" s="41" t="s">
        <v>46</v>
      </c>
      <c r="F140" s="42">
        <v>36</v>
      </c>
      <c r="G140" s="74">
        <v>2</v>
      </c>
      <c r="H140" s="74">
        <v>0</v>
      </c>
      <c r="I140" s="74">
        <v>16.2</v>
      </c>
      <c r="J140" s="75">
        <v>79.3</v>
      </c>
      <c r="K140" s="43"/>
      <c r="L140" s="42">
        <v>2.17</v>
      </c>
    </row>
    <row r="141" spans="1:12" ht="24">
      <c r="A141" s="23"/>
      <c r="B141" s="15"/>
      <c r="C141" s="11"/>
      <c r="D141" s="5" t="s">
        <v>21</v>
      </c>
      <c r="E141" s="68" t="s">
        <v>123</v>
      </c>
      <c r="F141" s="42">
        <v>300</v>
      </c>
      <c r="G141" s="69">
        <v>20.100000000000001</v>
      </c>
      <c r="H141" s="69">
        <v>12.7</v>
      </c>
      <c r="I141" s="69">
        <v>55.7</v>
      </c>
      <c r="J141" s="42">
        <v>449.1</v>
      </c>
      <c r="K141" s="43">
        <v>323.22899999999998</v>
      </c>
      <c r="L141" s="42">
        <v>65</v>
      </c>
    </row>
    <row r="142" spans="1:12" ht="15">
      <c r="A142" s="23"/>
      <c r="B142" s="15"/>
      <c r="C142" s="11"/>
      <c r="D142" s="7" t="s">
        <v>23</v>
      </c>
      <c r="E142" s="68" t="s">
        <v>102</v>
      </c>
      <c r="F142" s="42">
        <v>10</v>
      </c>
      <c r="G142" s="69">
        <v>1.1000000000000001</v>
      </c>
      <c r="H142" s="69">
        <v>0</v>
      </c>
      <c r="I142" s="69">
        <v>7.9</v>
      </c>
      <c r="J142" s="42">
        <v>37</v>
      </c>
      <c r="K142" s="43">
        <v>73</v>
      </c>
      <c r="L142" s="42">
        <v>3.76</v>
      </c>
    </row>
    <row r="143" spans="1:12" ht="15">
      <c r="A143" s="24"/>
      <c r="B143" s="17"/>
      <c r="C143" s="8"/>
      <c r="D143" s="18" t="s">
        <v>33</v>
      </c>
      <c r="E143" s="9"/>
      <c r="F143" s="19">
        <f>SUM(F137:F142)</f>
        <v>806</v>
      </c>
      <c r="G143" s="19">
        <f t="shared" ref="G143:J143" si="59">SUM(G137:G142)</f>
        <v>26.900000000000002</v>
      </c>
      <c r="H143" s="19">
        <f t="shared" si="59"/>
        <v>16.899999999999999</v>
      </c>
      <c r="I143" s="19">
        <f t="shared" si="59"/>
        <v>112.9</v>
      </c>
      <c r="J143" s="19">
        <f t="shared" si="59"/>
        <v>752.40000000000009</v>
      </c>
      <c r="K143" s="25"/>
      <c r="L143" s="19">
        <f t="shared" ref="L143" si="60">SUM(L137:L142)</f>
        <v>95.720000000000013</v>
      </c>
    </row>
    <row r="144" spans="1:12" ht="15">
      <c r="A144" s="26">
        <f>A137</f>
        <v>2</v>
      </c>
      <c r="B144" s="13">
        <f>B137</f>
        <v>3</v>
      </c>
      <c r="C144" s="10" t="s">
        <v>25</v>
      </c>
      <c r="D144" s="7" t="s">
        <v>26</v>
      </c>
      <c r="E144" s="7" t="s">
        <v>124</v>
      </c>
      <c r="F144" s="42">
        <v>60</v>
      </c>
      <c r="G144" s="7">
        <v>1</v>
      </c>
      <c r="H144" s="7">
        <v>3</v>
      </c>
      <c r="I144" s="7">
        <v>5</v>
      </c>
      <c r="J144" s="42">
        <v>53</v>
      </c>
      <c r="K144" s="43">
        <v>47</v>
      </c>
      <c r="L144" s="42">
        <v>9</v>
      </c>
    </row>
    <row r="145" spans="1:12" ht="15">
      <c r="A145" s="23"/>
      <c r="B145" s="15"/>
      <c r="C145" s="11"/>
      <c r="D145" s="7" t="s">
        <v>27</v>
      </c>
      <c r="E145" s="70" t="s">
        <v>103</v>
      </c>
      <c r="F145" s="42">
        <v>200</v>
      </c>
      <c r="G145" s="81">
        <v>6.9</v>
      </c>
      <c r="H145" s="81">
        <v>6</v>
      </c>
      <c r="I145" s="81">
        <v>9.8000000000000007</v>
      </c>
      <c r="J145" s="42">
        <v>129</v>
      </c>
      <c r="K145" s="70" t="s">
        <v>104</v>
      </c>
      <c r="L145" s="42">
        <v>19.559999999999999</v>
      </c>
    </row>
    <row r="146" spans="1:12" ht="24">
      <c r="A146" s="23"/>
      <c r="B146" s="15"/>
      <c r="C146" s="11"/>
      <c r="D146" s="7" t="s">
        <v>28</v>
      </c>
      <c r="E146" s="68" t="s">
        <v>78</v>
      </c>
      <c r="F146" s="42">
        <v>100</v>
      </c>
      <c r="G146" s="69">
        <v>9.6999999999999993</v>
      </c>
      <c r="H146" s="69">
        <v>4.7</v>
      </c>
      <c r="I146" s="69">
        <v>10.9</v>
      </c>
      <c r="J146" s="42">
        <v>172</v>
      </c>
      <c r="K146" s="68" t="s">
        <v>79</v>
      </c>
      <c r="L146" s="42">
        <v>32.56</v>
      </c>
    </row>
    <row r="147" spans="1:12" ht="15">
      <c r="A147" s="23"/>
      <c r="B147" s="15"/>
      <c r="C147" s="11"/>
      <c r="D147" s="7" t="s">
        <v>29</v>
      </c>
      <c r="E147" s="68" t="s">
        <v>125</v>
      </c>
      <c r="F147" s="42">
        <v>200</v>
      </c>
      <c r="G147" s="71">
        <v>4.5</v>
      </c>
      <c r="H147" s="71">
        <v>9.5</v>
      </c>
      <c r="I147" s="71">
        <v>41.3</v>
      </c>
      <c r="J147" s="42">
        <v>267</v>
      </c>
      <c r="K147" s="43">
        <v>323</v>
      </c>
      <c r="L147" s="42">
        <v>4.43</v>
      </c>
    </row>
    <row r="148" spans="1:12" ht="15">
      <c r="A148" s="23"/>
      <c r="B148" s="15"/>
      <c r="C148" s="11"/>
      <c r="D148" s="7" t="s">
        <v>30</v>
      </c>
      <c r="E148" s="68" t="s">
        <v>50</v>
      </c>
      <c r="F148" s="42">
        <v>200</v>
      </c>
      <c r="G148" s="69">
        <v>0</v>
      </c>
      <c r="H148" s="69">
        <v>0</v>
      </c>
      <c r="I148" s="69">
        <v>28</v>
      </c>
      <c r="J148" s="42">
        <v>113</v>
      </c>
      <c r="K148" s="43">
        <v>411</v>
      </c>
      <c r="L148" s="42">
        <v>9.4</v>
      </c>
    </row>
    <row r="149" spans="1:12" ht="15">
      <c r="A149" s="23"/>
      <c r="B149" s="15"/>
      <c r="C149" s="11"/>
      <c r="D149" s="7" t="s">
        <v>31</v>
      </c>
      <c r="E149" s="51" t="s">
        <v>51</v>
      </c>
      <c r="F149" s="42">
        <v>18</v>
      </c>
      <c r="G149" s="74">
        <v>1.4</v>
      </c>
      <c r="H149" s="74">
        <v>0.1</v>
      </c>
      <c r="I149" s="74">
        <v>8.6</v>
      </c>
      <c r="J149" s="75">
        <v>42.6</v>
      </c>
      <c r="K149" s="43"/>
      <c r="L149" s="53">
        <v>1.05</v>
      </c>
    </row>
    <row r="150" spans="1:12" ht="15">
      <c r="A150" s="23"/>
      <c r="B150" s="15"/>
      <c r="C150" s="11"/>
      <c r="D150" s="7" t="s">
        <v>32</v>
      </c>
      <c r="E150" s="51" t="s">
        <v>52</v>
      </c>
      <c r="F150" s="42">
        <v>18</v>
      </c>
      <c r="G150" s="74">
        <v>1.2</v>
      </c>
      <c r="H150" s="74">
        <v>0.2</v>
      </c>
      <c r="I150" s="74">
        <v>7.6</v>
      </c>
      <c r="J150" s="75">
        <v>36.700000000000003</v>
      </c>
      <c r="K150" s="43"/>
      <c r="L150" s="53">
        <v>1.1200000000000001</v>
      </c>
    </row>
    <row r="151" spans="1:12" ht="15">
      <c r="A151" s="23"/>
      <c r="B151" s="15"/>
      <c r="C151" s="11"/>
      <c r="D151" s="6" t="s">
        <v>24</v>
      </c>
      <c r="E151" s="54" t="s">
        <v>72</v>
      </c>
      <c r="F151" s="42">
        <v>100</v>
      </c>
      <c r="G151" s="69">
        <v>0</v>
      </c>
      <c r="H151" s="69">
        <v>0</v>
      </c>
      <c r="I151" s="69">
        <v>9.8000000000000007</v>
      </c>
      <c r="J151" s="42">
        <v>47</v>
      </c>
      <c r="K151" s="43"/>
      <c r="L151" s="42">
        <v>20</v>
      </c>
    </row>
    <row r="152" spans="1:12" ht="1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4"/>
      <c r="B153" s="17"/>
      <c r="C153" s="8"/>
      <c r="D153" s="18" t="s">
        <v>33</v>
      </c>
      <c r="E153" s="9"/>
      <c r="F153" s="19">
        <f>SUM(F144:F152)</f>
        <v>896</v>
      </c>
      <c r="G153" s="19">
        <f t="shared" ref="G153:J153" si="61">SUM(G144:G152)</f>
        <v>24.7</v>
      </c>
      <c r="H153" s="19">
        <f t="shared" si="61"/>
        <v>23.5</v>
      </c>
      <c r="I153" s="19">
        <f t="shared" si="61"/>
        <v>120.99999999999999</v>
      </c>
      <c r="J153" s="19">
        <f t="shared" si="61"/>
        <v>860.30000000000007</v>
      </c>
      <c r="K153" s="25"/>
      <c r="L153" s="19">
        <f t="shared" ref="L153" si="62">SUM(L144:L152)</f>
        <v>97.120000000000019</v>
      </c>
    </row>
    <row r="154" spans="1:12" ht="15.75" thickBot="1">
      <c r="A154" s="29">
        <f>A137</f>
        <v>2</v>
      </c>
      <c r="B154" s="30">
        <f>B137</f>
        <v>3</v>
      </c>
      <c r="C154" s="85" t="s">
        <v>4</v>
      </c>
      <c r="D154" s="86"/>
      <c r="E154" s="31"/>
      <c r="F154" s="32">
        <f>F143+F153</f>
        <v>1702</v>
      </c>
      <c r="G154" s="32">
        <f t="shared" ref="G154" si="63">G143+G153</f>
        <v>51.6</v>
      </c>
      <c r="H154" s="32">
        <f t="shared" ref="H154" si="64">H143+H153</f>
        <v>40.4</v>
      </c>
      <c r="I154" s="32">
        <f t="shared" ref="I154" si="65">I143+I153</f>
        <v>233.89999999999998</v>
      </c>
      <c r="J154" s="32">
        <f t="shared" ref="J154:L154" si="66">J143+J153</f>
        <v>1612.7000000000003</v>
      </c>
      <c r="K154" s="32"/>
      <c r="L154" s="32">
        <f t="shared" si="66"/>
        <v>192.84000000000003</v>
      </c>
    </row>
    <row r="155" spans="1:12" ht="15">
      <c r="A155" s="20">
        <v>2</v>
      </c>
      <c r="B155" s="21">
        <v>4</v>
      </c>
      <c r="C155" s="22" t="s">
        <v>20</v>
      </c>
      <c r="D155" s="5" t="s">
        <v>21</v>
      </c>
      <c r="E155" s="68" t="s">
        <v>73</v>
      </c>
      <c r="F155" s="39">
        <v>290</v>
      </c>
      <c r="G155" s="69">
        <v>17.399999999999999</v>
      </c>
      <c r="H155" s="69">
        <v>7</v>
      </c>
      <c r="I155" s="69">
        <v>9.1999999999999993</v>
      </c>
      <c r="J155" s="39">
        <v>376</v>
      </c>
      <c r="K155" s="40">
        <v>331.30700000000002</v>
      </c>
      <c r="L155" s="39">
        <v>51.1</v>
      </c>
    </row>
    <row r="156" spans="1:12" ht="15">
      <c r="A156" s="23"/>
      <c r="B156" s="15"/>
      <c r="C156" s="11"/>
      <c r="D156" s="6" t="s">
        <v>26</v>
      </c>
      <c r="E156" s="68" t="s">
        <v>105</v>
      </c>
      <c r="F156" s="42">
        <v>105</v>
      </c>
      <c r="G156" s="69">
        <v>4.0999999999999996</v>
      </c>
      <c r="H156" s="69">
        <v>10.4</v>
      </c>
      <c r="I156" s="69">
        <v>5</v>
      </c>
      <c r="J156" s="42">
        <v>129</v>
      </c>
      <c r="K156" s="43">
        <v>59</v>
      </c>
      <c r="L156" s="42">
        <v>20.079999999999998</v>
      </c>
    </row>
    <row r="157" spans="1:12" ht="15">
      <c r="A157" s="23"/>
      <c r="B157" s="15"/>
      <c r="C157" s="11"/>
      <c r="D157" s="7" t="s">
        <v>22</v>
      </c>
      <c r="E157" s="68" t="s">
        <v>85</v>
      </c>
      <c r="F157" s="42">
        <v>200</v>
      </c>
      <c r="G157" s="69">
        <v>0</v>
      </c>
      <c r="H157" s="69">
        <v>0</v>
      </c>
      <c r="I157" s="69">
        <v>8.1999999999999993</v>
      </c>
      <c r="J157" s="42">
        <v>34</v>
      </c>
      <c r="K157" s="43">
        <v>54</v>
      </c>
      <c r="L157" s="42">
        <v>10</v>
      </c>
    </row>
    <row r="158" spans="1:12" ht="15">
      <c r="A158" s="23"/>
      <c r="B158" s="15"/>
      <c r="C158" s="11"/>
      <c r="D158" s="7" t="s">
        <v>23</v>
      </c>
      <c r="E158" s="41" t="s">
        <v>46</v>
      </c>
      <c r="F158" s="42">
        <v>36</v>
      </c>
      <c r="G158" s="74">
        <v>2</v>
      </c>
      <c r="H158" s="74">
        <v>0</v>
      </c>
      <c r="I158" s="74">
        <v>16.2</v>
      </c>
      <c r="J158" s="75">
        <v>79.3</v>
      </c>
      <c r="K158" s="43"/>
      <c r="L158" s="42">
        <v>2.17</v>
      </c>
    </row>
    <row r="159" spans="1:12" ht="15">
      <c r="A159" s="23"/>
      <c r="B159" s="15"/>
      <c r="C159" s="11"/>
      <c r="D159" s="7" t="s">
        <v>24</v>
      </c>
      <c r="E159" s="68" t="s">
        <v>47</v>
      </c>
      <c r="F159" s="42">
        <v>100</v>
      </c>
      <c r="G159" s="69">
        <v>1.5</v>
      </c>
      <c r="H159" s="69">
        <v>0</v>
      </c>
      <c r="I159" s="69">
        <v>21</v>
      </c>
      <c r="J159" s="42">
        <v>96</v>
      </c>
      <c r="K159" s="43"/>
      <c r="L159" s="42">
        <v>13.68</v>
      </c>
    </row>
    <row r="160" spans="1:12" ht="1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4"/>
      <c r="B162" s="17"/>
      <c r="C162" s="8"/>
      <c r="D162" s="18" t="s">
        <v>33</v>
      </c>
      <c r="E162" s="9"/>
      <c r="F162" s="19">
        <f>SUM(F155:F161)</f>
        <v>731</v>
      </c>
      <c r="G162" s="19">
        <f t="shared" ref="G162:J162" si="67">SUM(G155:G161)</f>
        <v>25</v>
      </c>
      <c r="H162" s="19">
        <f t="shared" si="67"/>
        <v>17.399999999999999</v>
      </c>
      <c r="I162" s="19">
        <f t="shared" si="67"/>
        <v>59.599999999999994</v>
      </c>
      <c r="J162" s="19">
        <f t="shared" si="67"/>
        <v>714.3</v>
      </c>
      <c r="K162" s="25"/>
      <c r="L162" s="19">
        <f t="shared" ref="L162" si="68">SUM(L155:L161)</f>
        <v>97.03</v>
      </c>
    </row>
    <row r="163" spans="1:12" ht="1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72" t="s">
        <v>126</v>
      </c>
      <c r="F163" s="42">
        <v>60</v>
      </c>
      <c r="G163" s="73">
        <v>0</v>
      </c>
      <c r="H163" s="73">
        <v>3.7</v>
      </c>
      <c r="I163" s="73">
        <v>6</v>
      </c>
      <c r="J163" s="42">
        <v>61</v>
      </c>
      <c r="K163" s="43">
        <v>60</v>
      </c>
      <c r="L163" s="42">
        <v>13</v>
      </c>
    </row>
    <row r="164" spans="1:12" ht="15">
      <c r="A164" s="23"/>
      <c r="B164" s="15"/>
      <c r="C164" s="11"/>
      <c r="D164" s="7" t="s">
        <v>27</v>
      </c>
      <c r="E164" s="68" t="s">
        <v>60</v>
      </c>
      <c r="F164" s="42">
        <v>200</v>
      </c>
      <c r="G164" s="69">
        <v>2</v>
      </c>
      <c r="H164" s="69">
        <v>4.7</v>
      </c>
      <c r="I164" s="69">
        <v>11.6</v>
      </c>
      <c r="J164" s="42">
        <v>100</v>
      </c>
      <c r="K164" s="43">
        <v>59</v>
      </c>
      <c r="L164" s="42">
        <v>6.61</v>
      </c>
    </row>
    <row r="165" spans="1:12" ht="15">
      <c r="A165" s="23"/>
      <c r="B165" s="15"/>
      <c r="C165" s="11"/>
      <c r="D165" s="7" t="s">
        <v>28</v>
      </c>
      <c r="E165" s="68" t="s">
        <v>106</v>
      </c>
      <c r="F165" s="42">
        <v>100</v>
      </c>
      <c r="G165" s="69">
        <v>15.7</v>
      </c>
      <c r="H165" s="69">
        <v>15.9</v>
      </c>
      <c r="I165" s="69">
        <v>3.1</v>
      </c>
      <c r="J165" s="42">
        <v>218</v>
      </c>
      <c r="K165" s="43">
        <v>259</v>
      </c>
      <c r="L165" s="42">
        <v>48.84</v>
      </c>
    </row>
    <row r="166" spans="1:12" ht="15">
      <c r="A166" s="23"/>
      <c r="B166" s="15"/>
      <c r="C166" s="11"/>
      <c r="D166" s="7" t="s">
        <v>29</v>
      </c>
      <c r="E166" s="68" t="s">
        <v>80</v>
      </c>
      <c r="F166" s="42">
        <v>150</v>
      </c>
      <c r="G166" s="69">
        <v>3.6</v>
      </c>
      <c r="H166" s="69">
        <v>4.5999999999999996</v>
      </c>
      <c r="I166" s="69">
        <v>37.700000000000003</v>
      </c>
      <c r="J166" s="42">
        <v>206</v>
      </c>
      <c r="K166" s="43">
        <v>323</v>
      </c>
      <c r="L166" s="42">
        <v>11.3</v>
      </c>
    </row>
    <row r="167" spans="1:12" ht="15">
      <c r="A167" s="23"/>
      <c r="B167" s="15"/>
      <c r="C167" s="11"/>
      <c r="D167" s="7" t="s">
        <v>30</v>
      </c>
      <c r="E167" s="68" t="s">
        <v>127</v>
      </c>
      <c r="F167" s="42">
        <v>200</v>
      </c>
      <c r="G167" s="69">
        <v>0</v>
      </c>
      <c r="H167" s="69">
        <v>0</v>
      </c>
      <c r="I167" s="69">
        <v>27</v>
      </c>
      <c r="J167" s="42">
        <v>111</v>
      </c>
      <c r="K167" s="68">
        <v>342</v>
      </c>
      <c r="L167" s="42">
        <v>15</v>
      </c>
    </row>
    <row r="168" spans="1:12" ht="15">
      <c r="A168" s="23"/>
      <c r="B168" s="15"/>
      <c r="C168" s="11"/>
      <c r="D168" s="7" t="s">
        <v>31</v>
      </c>
      <c r="E168" s="51" t="s">
        <v>51</v>
      </c>
      <c r="F168" s="42">
        <v>18</v>
      </c>
      <c r="G168" s="74">
        <v>1.4</v>
      </c>
      <c r="H168" s="74">
        <v>0.1</v>
      </c>
      <c r="I168" s="74">
        <v>8.6</v>
      </c>
      <c r="J168" s="75">
        <v>42.6</v>
      </c>
      <c r="K168" s="43"/>
      <c r="L168" s="53">
        <v>1.05</v>
      </c>
    </row>
    <row r="169" spans="1:12" ht="15">
      <c r="A169" s="23"/>
      <c r="B169" s="15"/>
      <c r="C169" s="11"/>
      <c r="D169" s="7" t="s">
        <v>32</v>
      </c>
      <c r="E169" s="51" t="s">
        <v>52</v>
      </c>
      <c r="F169" s="42">
        <v>18</v>
      </c>
      <c r="G169" s="74">
        <v>1.2</v>
      </c>
      <c r="H169" s="74">
        <v>0.2</v>
      </c>
      <c r="I169" s="74">
        <v>7.6</v>
      </c>
      <c r="J169" s="75">
        <v>36.700000000000003</v>
      </c>
      <c r="K169" s="43"/>
      <c r="L169" s="53">
        <v>1.1200000000000001</v>
      </c>
    </row>
    <row r="170" spans="1:12" ht="15">
      <c r="A170" s="23"/>
      <c r="B170" s="15"/>
      <c r="C170" s="11"/>
      <c r="D170" s="6"/>
      <c r="E170" s="68"/>
      <c r="F170" s="42"/>
      <c r="G170" s="69"/>
      <c r="H170" s="69"/>
      <c r="I170" s="69"/>
      <c r="J170" s="42"/>
      <c r="K170" s="43"/>
      <c r="L170" s="42"/>
    </row>
    <row r="171" spans="1:12" ht="1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4"/>
      <c r="B172" s="17"/>
      <c r="C172" s="8"/>
      <c r="D172" s="18" t="s">
        <v>33</v>
      </c>
      <c r="E172" s="9"/>
      <c r="F172" s="19">
        <f>SUM(F163:F171)</f>
        <v>746</v>
      </c>
      <c r="G172" s="77">
        <f>SUM(G163:G171)</f>
        <v>23.9</v>
      </c>
      <c r="H172" s="19">
        <f t="shared" ref="H172:J172" si="69">SUM(H163:H171)</f>
        <v>29.2</v>
      </c>
      <c r="I172" s="19">
        <f t="shared" si="69"/>
        <v>101.6</v>
      </c>
      <c r="J172" s="19">
        <f t="shared" si="69"/>
        <v>775.30000000000007</v>
      </c>
      <c r="K172" s="25"/>
      <c r="L172" s="19">
        <f t="shared" ref="L172" si="70">SUM(L163:L171)</f>
        <v>96.92</v>
      </c>
    </row>
    <row r="173" spans="1:12" ht="15.75" thickBot="1">
      <c r="A173" s="29">
        <f>A155</f>
        <v>2</v>
      </c>
      <c r="B173" s="30">
        <f>B155</f>
        <v>4</v>
      </c>
      <c r="C173" s="85" t="s">
        <v>4</v>
      </c>
      <c r="D173" s="86"/>
      <c r="E173" s="31"/>
      <c r="F173" s="32">
        <f>F162+F172</f>
        <v>1477</v>
      </c>
      <c r="G173" s="32">
        <f t="shared" ref="G173" si="71">G162+G172</f>
        <v>48.9</v>
      </c>
      <c r="H173" s="32">
        <f t="shared" ref="H173" si="72">H162+H172</f>
        <v>46.599999999999994</v>
      </c>
      <c r="I173" s="32">
        <f t="shared" ref="I173" si="73">I162+I172</f>
        <v>161.19999999999999</v>
      </c>
      <c r="J173" s="32">
        <f t="shared" ref="J173:L173" si="74">J162+J172</f>
        <v>1489.6</v>
      </c>
      <c r="K173" s="32"/>
      <c r="L173" s="32">
        <f t="shared" si="74"/>
        <v>193.95</v>
      </c>
    </row>
    <row r="174" spans="1:12" ht="15">
      <c r="A174" s="20">
        <v>2</v>
      </c>
      <c r="B174" s="21">
        <v>5</v>
      </c>
      <c r="C174" s="22" t="s">
        <v>20</v>
      </c>
      <c r="D174" s="5" t="s">
        <v>21</v>
      </c>
      <c r="E174" s="68" t="s">
        <v>128</v>
      </c>
      <c r="F174" s="39">
        <v>150</v>
      </c>
      <c r="G174" s="69">
        <v>3.7</v>
      </c>
      <c r="H174" s="69">
        <v>3.6</v>
      </c>
      <c r="I174" s="69">
        <v>12.1</v>
      </c>
      <c r="J174" s="39">
        <v>170</v>
      </c>
      <c r="K174" s="40">
        <v>179</v>
      </c>
      <c r="L174" s="39">
        <v>16</v>
      </c>
    </row>
    <row r="175" spans="1:12" ht="15">
      <c r="A175" s="23"/>
      <c r="B175" s="15"/>
      <c r="C175" s="11"/>
      <c r="D175" s="6" t="s">
        <v>26</v>
      </c>
      <c r="E175" s="54" t="s">
        <v>129</v>
      </c>
      <c r="F175" s="42">
        <v>85</v>
      </c>
      <c r="G175" s="69">
        <v>5.0999999999999996</v>
      </c>
      <c r="H175" s="69">
        <v>15.3</v>
      </c>
      <c r="I175" s="69">
        <v>1.8</v>
      </c>
      <c r="J175" s="42">
        <v>235.5</v>
      </c>
      <c r="K175" s="43">
        <v>14</v>
      </c>
      <c r="L175" s="42">
        <v>35</v>
      </c>
    </row>
    <row r="176" spans="1:12" ht="15">
      <c r="A176" s="23"/>
      <c r="B176" s="15"/>
      <c r="C176" s="11"/>
      <c r="D176" s="7" t="s">
        <v>22</v>
      </c>
      <c r="E176" s="68" t="s">
        <v>130</v>
      </c>
      <c r="F176" s="42">
        <v>200</v>
      </c>
      <c r="G176" s="69">
        <v>2.8</v>
      </c>
      <c r="H176" s="69">
        <v>3.7</v>
      </c>
      <c r="I176" s="69">
        <v>6.3</v>
      </c>
      <c r="J176" s="42">
        <v>147</v>
      </c>
      <c r="K176" s="43">
        <v>382</v>
      </c>
      <c r="L176" s="42">
        <v>12.22</v>
      </c>
    </row>
    <row r="177" spans="1:12" ht="15">
      <c r="A177" s="23"/>
      <c r="B177" s="15"/>
      <c r="C177" s="11"/>
      <c r="D177" s="7" t="s">
        <v>23</v>
      </c>
      <c r="E177" s="41" t="s">
        <v>46</v>
      </c>
      <c r="F177" s="42">
        <v>36</v>
      </c>
      <c r="G177" s="74">
        <v>2</v>
      </c>
      <c r="H177" s="74">
        <v>0</v>
      </c>
      <c r="I177" s="74">
        <v>16.2</v>
      </c>
      <c r="J177" s="75">
        <v>79.3</v>
      </c>
      <c r="K177" s="43"/>
      <c r="L177" s="42">
        <v>2.17</v>
      </c>
    </row>
    <row r="178" spans="1:12" ht="15">
      <c r="A178" s="23"/>
      <c r="B178" s="15"/>
      <c r="C178" s="11"/>
      <c r="D178" s="7" t="s">
        <v>24</v>
      </c>
      <c r="E178" s="41" t="s">
        <v>72</v>
      </c>
      <c r="F178" s="42">
        <v>100</v>
      </c>
      <c r="G178" s="69">
        <v>0</v>
      </c>
      <c r="H178" s="69">
        <v>0</v>
      </c>
      <c r="I178" s="69">
        <v>9.8000000000000007</v>
      </c>
      <c r="J178" s="42">
        <v>47</v>
      </c>
      <c r="K178" s="43"/>
      <c r="L178" s="53">
        <v>30.13</v>
      </c>
    </row>
    <row r="179" spans="1:12" ht="1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.75" customHeight="1">
      <c r="A181" s="24"/>
      <c r="B181" s="17"/>
      <c r="C181" s="8"/>
      <c r="D181" s="18" t="s">
        <v>33</v>
      </c>
      <c r="E181" s="9"/>
      <c r="F181" s="19">
        <f>SUM(F174:F180)</f>
        <v>571</v>
      </c>
      <c r="G181" s="19">
        <f t="shared" ref="G181:J181" si="75">SUM(G174:G180)</f>
        <v>13.600000000000001</v>
      </c>
      <c r="H181" s="19">
        <f t="shared" si="75"/>
        <v>22.6</v>
      </c>
      <c r="I181" s="19">
        <f t="shared" si="75"/>
        <v>46.2</v>
      </c>
      <c r="J181" s="19">
        <f t="shared" si="75"/>
        <v>678.8</v>
      </c>
      <c r="K181" s="25"/>
      <c r="L181" s="19">
        <f t="shared" ref="L181" si="76">SUM(L174:L180)</f>
        <v>95.52</v>
      </c>
    </row>
    <row r="182" spans="1:12" ht="1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68" t="s">
        <v>107</v>
      </c>
      <c r="F182" s="42">
        <v>60</v>
      </c>
      <c r="G182" s="69">
        <v>4.8</v>
      </c>
      <c r="H182" s="69">
        <v>6.1</v>
      </c>
      <c r="I182" s="69">
        <v>9.1</v>
      </c>
      <c r="J182" s="42">
        <v>110</v>
      </c>
      <c r="K182" s="43">
        <v>50</v>
      </c>
      <c r="L182" s="42">
        <v>10</v>
      </c>
    </row>
    <row r="183" spans="1:12" ht="15">
      <c r="A183" s="23"/>
      <c r="B183" s="15"/>
      <c r="C183" s="11"/>
      <c r="D183" s="7" t="s">
        <v>27</v>
      </c>
      <c r="E183" s="68" t="s">
        <v>108</v>
      </c>
      <c r="F183" s="42">
        <v>205</v>
      </c>
      <c r="G183" s="69">
        <v>2.2000000000000002</v>
      </c>
      <c r="H183" s="69">
        <v>3.4</v>
      </c>
      <c r="I183" s="69">
        <v>13.4</v>
      </c>
      <c r="J183" s="42">
        <v>94</v>
      </c>
      <c r="K183" s="43">
        <v>91</v>
      </c>
      <c r="L183" s="42">
        <v>14</v>
      </c>
    </row>
    <row r="184" spans="1:12" ht="15">
      <c r="A184" s="23"/>
      <c r="B184" s="15"/>
      <c r="C184" s="11"/>
      <c r="D184" s="7" t="s">
        <v>28</v>
      </c>
      <c r="E184" s="68" t="s">
        <v>49</v>
      </c>
      <c r="F184" s="42">
        <v>100</v>
      </c>
      <c r="G184" s="69">
        <v>7</v>
      </c>
      <c r="H184" s="69">
        <v>9.6999999999999993</v>
      </c>
      <c r="I184" s="69">
        <v>13.3</v>
      </c>
      <c r="J184" s="42">
        <v>260</v>
      </c>
      <c r="K184" s="43">
        <v>474</v>
      </c>
      <c r="L184" s="42">
        <v>43.63</v>
      </c>
    </row>
    <row r="185" spans="1:12" ht="15">
      <c r="A185" s="23"/>
      <c r="B185" s="15"/>
      <c r="C185" s="11"/>
      <c r="D185" s="7" t="s">
        <v>29</v>
      </c>
      <c r="E185" s="68" t="s">
        <v>89</v>
      </c>
      <c r="F185" s="42">
        <v>150</v>
      </c>
      <c r="G185" s="69">
        <v>3.1</v>
      </c>
      <c r="H185" s="69">
        <v>5.4</v>
      </c>
      <c r="I185" s="69">
        <v>20.3</v>
      </c>
      <c r="J185" s="42">
        <v>141</v>
      </c>
      <c r="K185" s="43">
        <v>335</v>
      </c>
      <c r="L185" s="42">
        <v>16</v>
      </c>
    </row>
    <row r="186" spans="1:12" ht="15">
      <c r="A186" s="23"/>
      <c r="B186" s="15"/>
      <c r="C186" s="11"/>
      <c r="D186" s="7" t="s">
        <v>30</v>
      </c>
      <c r="E186" s="68" t="s">
        <v>109</v>
      </c>
      <c r="F186" s="42">
        <v>200</v>
      </c>
      <c r="G186" s="69">
        <v>0</v>
      </c>
      <c r="H186" s="69">
        <v>0</v>
      </c>
      <c r="I186" s="69">
        <v>19</v>
      </c>
      <c r="J186" s="42">
        <v>77</v>
      </c>
      <c r="K186" s="43">
        <v>349</v>
      </c>
      <c r="L186" s="42">
        <v>5.71</v>
      </c>
    </row>
    <row r="187" spans="1:12" ht="15">
      <c r="A187" s="23"/>
      <c r="B187" s="15"/>
      <c r="C187" s="11"/>
      <c r="D187" s="7" t="s">
        <v>31</v>
      </c>
      <c r="E187" s="51" t="s">
        <v>51</v>
      </c>
      <c r="F187" s="42">
        <v>18</v>
      </c>
      <c r="G187" s="74">
        <v>1.4</v>
      </c>
      <c r="H187" s="74">
        <v>0.1</v>
      </c>
      <c r="I187" s="74">
        <v>8.6</v>
      </c>
      <c r="J187" s="75">
        <v>42.6</v>
      </c>
      <c r="K187" s="43"/>
      <c r="L187" s="53">
        <v>1.05</v>
      </c>
    </row>
    <row r="188" spans="1:12" ht="15">
      <c r="A188" s="23"/>
      <c r="B188" s="15"/>
      <c r="C188" s="11"/>
      <c r="D188" s="7" t="s">
        <v>32</v>
      </c>
      <c r="E188" s="51" t="s">
        <v>52</v>
      </c>
      <c r="F188" s="42">
        <v>18</v>
      </c>
      <c r="G188" s="74">
        <v>1.2</v>
      </c>
      <c r="H188" s="74">
        <v>0.2</v>
      </c>
      <c r="I188" s="74">
        <v>7.6</v>
      </c>
      <c r="J188" s="75">
        <v>36.700000000000003</v>
      </c>
      <c r="K188" s="43"/>
      <c r="L188" s="53">
        <v>1.1200000000000001</v>
      </c>
    </row>
    <row r="189" spans="1:12" ht="15">
      <c r="A189" s="23"/>
      <c r="B189" s="15"/>
      <c r="C189" s="11"/>
      <c r="D189" s="6" t="s">
        <v>30</v>
      </c>
      <c r="E189" s="41" t="s">
        <v>109</v>
      </c>
      <c r="F189" s="42">
        <v>200</v>
      </c>
      <c r="G189" s="69">
        <v>0</v>
      </c>
      <c r="H189" s="69">
        <v>0</v>
      </c>
      <c r="I189" s="69">
        <v>19.399999999999999</v>
      </c>
      <c r="J189" s="42">
        <v>77.400000000000006</v>
      </c>
      <c r="K189" s="43">
        <v>349</v>
      </c>
      <c r="L189" s="42">
        <v>10</v>
      </c>
    </row>
    <row r="190" spans="1:12" ht="1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4"/>
      <c r="B191" s="17"/>
      <c r="C191" s="8"/>
      <c r="D191" s="18" t="s">
        <v>33</v>
      </c>
      <c r="E191" s="9"/>
      <c r="F191" s="19">
        <f>SUM(F182:F190)</f>
        <v>951</v>
      </c>
      <c r="G191" s="77">
        <f>SUM(G182:G190)</f>
        <v>19.7</v>
      </c>
      <c r="H191" s="19">
        <f t="shared" ref="H191:J191" si="77">SUM(H182:H190)</f>
        <v>24.900000000000002</v>
      </c>
      <c r="I191" s="19">
        <f t="shared" si="77"/>
        <v>110.69999999999999</v>
      </c>
      <c r="J191" s="19">
        <f t="shared" si="77"/>
        <v>838.7</v>
      </c>
      <c r="K191" s="25"/>
      <c r="L191" s="19">
        <f t="shared" ref="L191" si="78">SUM(L182:L190)</f>
        <v>101.50999999999999</v>
      </c>
    </row>
    <row r="192" spans="1:12" ht="15">
      <c r="A192" s="29">
        <f>A174</f>
        <v>2</v>
      </c>
      <c r="B192" s="30">
        <f>B174</f>
        <v>5</v>
      </c>
      <c r="C192" s="85" t="s">
        <v>4</v>
      </c>
      <c r="D192" s="86"/>
      <c r="E192" s="31"/>
      <c r="F192" s="32">
        <f>F181+F191</f>
        <v>1522</v>
      </c>
      <c r="G192" s="32">
        <f t="shared" ref="G192" si="79">G181+G191</f>
        <v>33.299999999999997</v>
      </c>
      <c r="H192" s="32">
        <f t="shared" ref="H192" si="80">H181+H191</f>
        <v>47.5</v>
      </c>
      <c r="I192" s="32">
        <f t="shared" ref="I192" si="81">I181+I191</f>
        <v>156.89999999999998</v>
      </c>
      <c r="J192" s="32">
        <f t="shared" ref="J192:L192" si="82">J181+J191</f>
        <v>1517.5</v>
      </c>
      <c r="K192" s="32"/>
      <c r="L192" s="32">
        <f t="shared" si="82"/>
        <v>197.02999999999997</v>
      </c>
    </row>
    <row r="193" spans="1:12">
      <c r="A193" s="27"/>
      <c r="B193" s="28"/>
      <c r="C193" s="87" t="s">
        <v>5</v>
      </c>
      <c r="D193" s="87"/>
      <c r="E193" s="87"/>
      <c r="F193" s="34">
        <f>(F24+F43+F62+F81+F99+F118+F136+F154+F173+F192)/(IF(F24=0,0,1)+IF(F43=0,0,1)+IF(F62=0,0,1)+IF(F81=0,0,1)+IF(F99=0,0,1)+IF(F118=0,0,1)+IF(F136=0,0,1)+IF(F154=0,0,1)+IF(F173=0,0,1)+IF(F192=0,0,1))</f>
        <v>1500</v>
      </c>
      <c r="G193" s="34">
        <f>(G24+G43+G62+G81+G99+G118+G136+G154+G173+G192)/(IF(G24=0,0,1)+IF(G43=0,0,1)+IF(G62=0,0,1)+IF(G81=0,0,1)+IF(G99=0,0,1)+IF(G118=0,0,1)+IF(G136=0,0,1)+IF(G154=0,0,1)+IF(G173=0,0,1)+IF(G192=0,0,1))</f>
        <v>43.55</v>
      </c>
      <c r="H193" s="34">
        <f>(H24+H43+H62+H81+H99+H118+H136+H154+H173+H192)/(IF(H24=0,0,1)+IF(H43=0,0,1)+IF(H62=0,0,1)+IF(H81=0,0,1)+IF(H99=0,0,1)+IF(H118=0,0,1)+IF(H136=0,0,1)+IF(H154=0,0,1)+IF(H173=0,0,1)+IF(H192=0,0,1))</f>
        <v>43.109999999999992</v>
      </c>
      <c r="I193" s="34">
        <f>(I24+I43+I62+I81+I99+I118+I136+I154+I173+I192)/(IF(I24=0,0,1)+IF(I43=0,0,1)+IF(I62=0,0,1)+IF(I81=0,0,1)+IF(I99=0,0,1)+IF(I118=0,0,1)+IF(I136=0,0,1)+IF(I154=0,0,1)+IF(I173=0,0,1)+IF(I192=0,0,1))</f>
        <v>188.99999999999994</v>
      </c>
      <c r="J193" s="34">
        <f>(J24+J43+J62+J81+J99+J118+J136+J154+J173+J192)/(IF(J24=0,0,1)+IF(J43=0,0,1)+IF(J62=0,0,1)+IF(J81=0,0,1)+IF(J99=0,0,1)+IF(J118=0,0,1)+IF(J136=0,0,1)+IF(J154=0,0,1)+IF(J173=0,0,1)+IF(J192=0,0,1))</f>
        <v>1487.88</v>
      </c>
      <c r="K193" s="34"/>
      <c r="L193" s="34">
        <f>(L24+L43+L62+L81+L99+L118+L136+L154+L173+L192)/(IF(L24=0,0,1)+IF(L43=0,0,1)+IF(L62=0,0,1)+IF(L81=0,0,1)+IF(L99=0,0,1)+IF(L118=0,0,1)+IF(L136=0,0,1)+IF(L154=0,0,1)+IF(L173=0,0,1)+IF(L192=0,0,1))</f>
        <v>195.58600000000001</v>
      </c>
    </row>
  </sheetData>
  <mergeCells count="14">
    <mergeCell ref="C81:D81"/>
    <mergeCell ref="C99:D99"/>
    <mergeCell ref="C24:D24"/>
    <mergeCell ref="C193:E193"/>
    <mergeCell ref="C192:D192"/>
    <mergeCell ref="C118:D118"/>
    <mergeCell ref="C136:D136"/>
    <mergeCell ref="C154:D154"/>
    <mergeCell ref="C173:D173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2024-12-04T04:47:52Z</cp:lastPrinted>
  <dcterms:created xsi:type="dcterms:W3CDTF">2022-05-16T14:23:56Z</dcterms:created>
  <dcterms:modified xsi:type="dcterms:W3CDTF">2024-12-26T07:42:48Z</dcterms:modified>
</cp:coreProperties>
</file>